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M:\5-Audits énergétiques\17- Données fiches de synthèse\Fiches de synthèse audits\"/>
    </mc:Choice>
  </mc:AlternateContent>
  <bookViews>
    <workbookView xWindow="-105" yWindow="-105" windowWidth="23250" windowHeight="12600" activeTab="1"/>
  </bookViews>
  <sheets>
    <sheet name="Données" sheetId="5" r:id="rId1"/>
    <sheet name="Version 3 - détaillé" sheetId="4" r:id="rId2"/>
    <sheet name="Feuil2" sheetId="2" state="hidden" r:id="rId3"/>
    <sheet name="Feuil3" sheetId="3" state="hidden" r:id="rId4"/>
  </sheets>
  <externalReferences>
    <externalReference r:id="rId5"/>
  </externalReferences>
  <definedNames>
    <definedName name="clim">Feuil2!$C$11:$C$13</definedName>
    <definedName name="clima">Feuil2!$C$10:$C$13</definedName>
    <definedName name="energie">Feuil2!$C$3:$C$8</definedName>
    <definedName name="etiq">Feuil2!$E$3:$E$8</definedName>
    <definedName name="etiquette">Feuil2!$E$3:$E$8</definedName>
    <definedName name="_xlnm.Print_Titles" localSheetId="0">Données!$1:$1</definedName>
    <definedName name="_xlnm.Print_Titles" localSheetId="1">'Version 3 - détaillé'!$2:$4</definedName>
    <definedName name="Modeenergies">Feuil2!$B$3:$B$5</definedName>
    <definedName name="PAC">Feuil2!$D$6:$D$8</definedName>
    <definedName name="pacna">Feuil2!$D$15:$D$18</definedName>
    <definedName name="photo">Feuil2!$D$3:$D$5</definedName>
    <definedName name="th">Feuil2!$D$3,Feuil2!$D$6,Feuil2!$D$7</definedName>
    <definedName name="the">Feuil2!$D$11:$D$13</definedName>
    <definedName name="thermique">Feuil2!$D$6:$D$7</definedName>
    <definedName name="usage">Feuil2!$D$3:$D$8</definedName>
    <definedName name="ventil">Feuil2!$C$15:$C$16</definedName>
    <definedName name="Z_1073D2B4_B6D2_428A_A7BB_9A284225C83C_.wvu.PrintArea" localSheetId="0" hidden="1">Données!$A$1:$F$86</definedName>
    <definedName name="Z_1073D2B4_B6D2_428A_A7BB_9A284225C83C_.wvu.PrintArea" localSheetId="1" hidden="1">'Version 3 - détaillé'!$A$2:$I$126</definedName>
    <definedName name="Z_1073D2B4_B6D2_428A_A7BB_9A284225C83C_.wvu.PrintTitles" localSheetId="0" hidden="1">Données!$1:$1</definedName>
    <definedName name="Z_1073D2B4_B6D2_428A_A7BB_9A284225C83C_.wvu.PrintTitles" localSheetId="1" hidden="1">'Version 3 - détaillé'!$2:$4</definedName>
    <definedName name="_xlnm.Print_Area" localSheetId="0">Données!$A$1:$F$86</definedName>
    <definedName name="_xlnm.Print_Area" localSheetId="1">'Version 3 - détaillé'!$A$1:$I$126</definedName>
  </definedNames>
  <calcPr calcId="162913"/>
  <customWorkbookViews>
    <customWorkbookView name="Géraldine FIEVET - Affichage personnalisé" guid="{1073D2B4-B6D2-428A-A7BB-9A284225C83C}" mergeInterval="0" personalView="1" maximized="1" xWindow="-8" yWindow="-8" windowWidth="1936" windowHeight="1056"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9" i="4" l="1"/>
  <c r="G69" i="4"/>
  <c r="F69" i="4"/>
  <c r="H68" i="4"/>
  <c r="G68" i="4"/>
  <c r="F68" i="4"/>
  <c r="E68" i="4"/>
  <c r="E116" i="4" l="1"/>
  <c r="D116" i="4"/>
  <c r="I104" i="4"/>
  <c r="G104" i="4"/>
  <c r="D104" i="4"/>
  <c r="H65" i="4" s="1"/>
  <c r="H64" i="4" s="1"/>
  <c r="I89" i="4"/>
  <c r="G89" i="4"/>
  <c r="D89" i="4"/>
  <c r="G65" i="4" s="1"/>
  <c r="G64" i="4" s="1"/>
  <c r="E101" i="4"/>
  <c r="D101" i="4"/>
  <c r="G74" i="4"/>
  <c r="E86" i="4"/>
  <c r="D86" i="4"/>
  <c r="D74" i="4"/>
  <c r="F65" i="4" s="1"/>
  <c r="F64" i="4" s="1"/>
  <c r="G35" i="4"/>
  <c r="F35" i="4"/>
  <c r="G59" i="4"/>
  <c r="E67" i="4"/>
  <c r="H67" i="4"/>
  <c r="G67" i="4"/>
  <c r="F67" i="4"/>
  <c r="H66" i="4"/>
  <c r="G66" i="4"/>
  <c r="F66" i="4"/>
  <c r="E65" i="4"/>
  <c r="E64" i="4" s="1"/>
  <c r="I74" i="4" l="1"/>
  <c r="D19" i="4" l="1"/>
  <c r="C16" i="2" l="1"/>
  <c r="C15" i="2"/>
</calcChain>
</file>

<file path=xl/sharedStrings.xml><?xml version="1.0" encoding="utf-8"?>
<sst xmlns="http://schemas.openxmlformats.org/spreadsheetml/2006/main" count="290" uniqueCount="203">
  <si>
    <t>Usage</t>
  </si>
  <si>
    <t>Fioul</t>
  </si>
  <si>
    <t>Chauffage</t>
  </si>
  <si>
    <t>Gaz</t>
  </si>
  <si>
    <t>Climatisation</t>
  </si>
  <si>
    <t>Habitation</t>
  </si>
  <si>
    <t>ECS</t>
  </si>
  <si>
    <t>Ventilation</t>
  </si>
  <si>
    <t>Total</t>
  </si>
  <si>
    <t>Audit réalisé par :</t>
  </si>
  <si>
    <t xml:space="preserve">Type d'usage </t>
  </si>
  <si>
    <t>Collectif</t>
  </si>
  <si>
    <t xml:space="preserve">Individuel </t>
  </si>
  <si>
    <t>mode energies</t>
  </si>
  <si>
    <t>Energie utilisée</t>
  </si>
  <si>
    <t>energie utilisée</t>
  </si>
  <si>
    <t xml:space="preserve">Electricité </t>
  </si>
  <si>
    <t>Pompes à chaleur</t>
  </si>
  <si>
    <t>Réseau de chaud et froid</t>
  </si>
  <si>
    <t xml:space="preserve">Total </t>
  </si>
  <si>
    <t xml:space="preserve">Pompe à chaleur Air/Air </t>
  </si>
  <si>
    <t>Pompe à chaleur Air/Eau</t>
  </si>
  <si>
    <t>Pompe à chaleur Eau/Eau</t>
  </si>
  <si>
    <t>Autoconsommation</t>
  </si>
  <si>
    <t>Injection réseau</t>
  </si>
  <si>
    <t>Liste de choix</t>
  </si>
  <si>
    <t>Usage (autoconsommation, ECS, chauffage…)</t>
  </si>
  <si>
    <t xml:space="preserve">Sélectionnez la réponse dans le menu déroulant </t>
  </si>
  <si>
    <t xml:space="preserve">etiquette </t>
  </si>
  <si>
    <t>A</t>
  </si>
  <si>
    <t>B</t>
  </si>
  <si>
    <t>C</t>
  </si>
  <si>
    <t>D</t>
  </si>
  <si>
    <t>E</t>
  </si>
  <si>
    <t xml:space="preserve">Nom du bâtiment : </t>
  </si>
  <si>
    <t xml:space="preserve">Adresse : </t>
  </si>
  <si>
    <t xml:space="preserve">A la demande de : </t>
  </si>
  <si>
    <t>Type d'usage principal du bâtiment :</t>
  </si>
  <si>
    <t>Année de construction :</t>
  </si>
  <si>
    <t xml:space="preserve">Nom et n° tel syndic : </t>
  </si>
  <si>
    <t>Equipement collectif / individuel</t>
  </si>
  <si>
    <t>Solaire photovoltaïque</t>
  </si>
  <si>
    <t>Solaire thermique</t>
  </si>
  <si>
    <t>Programme de travaux</t>
  </si>
  <si>
    <t>Non applicable</t>
  </si>
  <si>
    <t xml:space="preserve">Nom et n° tel exploitant : </t>
  </si>
  <si>
    <t>Surface  SHOC en m²</t>
  </si>
  <si>
    <t>Réduction GES :</t>
  </si>
  <si>
    <t>Eclairage</t>
  </si>
  <si>
    <t>Autres Usages (bureautique…)</t>
  </si>
  <si>
    <t>Chauffage (cas 1)</t>
  </si>
  <si>
    <t>Chauffage (cas 2)</t>
  </si>
  <si>
    <t>Pompe à chaleur géothermie</t>
  </si>
  <si>
    <t>Classe Energétique</t>
  </si>
  <si>
    <t>F</t>
  </si>
  <si>
    <t>G</t>
  </si>
  <si>
    <t>Classe GES</t>
  </si>
  <si>
    <r>
      <t>kgeqCO</t>
    </r>
    <r>
      <rPr>
        <vertAlign val="subscript"/>
        <sz val="11"/>
        <color theme="1"/>
        <rFont val="Calibri"/>
        <family val="2"/>
        <scheme val="minor"/>
      </rPr>
      <t>2</t>
    </r>
    <r>
      <rPr>
        <sz val="11"/>
        <color theme="1"/>
        <rFont val="Calibri"/>
        <family val="2"/>
        <scheme val="minor"/>
      </rPr>
      <t>/m².an</t>
    </r>
  </si>
  <si>
    <t>Emission</t>
  </si>
  <si>
    <t>Consommation habitation</t>
  </si>
  <si>
    <t>Consommation autre habitation</t>
  </si>
  <si>
    <t>Emission autres habitations</t>
  </si>
  <si>
    <t>AUDIT ENERGETIQUE - FICHE DE SYNTHESE 
conforme au cahier des charges de l'annexe 4 titre VI de l'arrêté Ministériel n° 2018-613 du 26 juin 2018 
relatif aux caractéristiques thermiques des nouveaux bâtiments, des réhabilitations de bâtiments existants et des extensions</t>
  </si>
  <si>
    <r>
      <t xml:space="preserve">Economie d'énergie finale
</t>
    </r>
    <r>
      <rPr>
        <sz val="18"/>
        <color theme="1"/>
        <rFont val="Calibri"/>
        <family val="2"/>
        <scheme val="minor"/>
      </rPr>
      <t>(kWhef)</t>
    </r>
  </si>
  <si>
    <r>
      <t xml:space="preserve">Economie annuelle
</t>
    </r>
    <r>
      <rPr>
        <sz val="18"/>
        <rFont val="Calibri"/>
        <family val="2"/>
        <scheme val="minor"/>
      </rPr>
      <t>(€ TTC)</t>
    </r>
  </si>
  <si>
    <r>
      <t xml:space="preserve">Réduction des émissions GES </t>
    </r>
    <r>
      <rPr>
        <sz val="18"/>
        <color theme="1"/>
        <rFont val="Calibri"/>
        <family val="2"/>
        <scheme val="minor"/>
      </rPr>
      <t>(TCO</t>
    </r>
    <r>
      <rPr>
        <vertAlign val="subscript"/>
        <sz val="18"/>
        <color theme="1"/>
        <rFont val="Calibri"/>
        <family val="2"/>
        <scheme val="minor"/>
      </rPr>
      <t>2</t>
    </r>
    <r>
      <rPr>
        <sz val="18"/>
        <color theme="1"/>
        <rFont val="Calibri"/>
        <family val="2"/>
        <scheme val="minor"/>
      </rPr>
      <t xml:space="preserve"> )</t>
    </r>
  </si>
  <si>
    <t>Minimum</t>
  </si>
  <si>
    <t>Maximum</t>
  </si>
  <si>
    <t>-50%</t>
  </si>
  <si>
    <t>Existant</t>
  </si>
  <si>
    <t>Murs extérieurs</t>
  </si>
  <si>
    <t>Performance thermique</t>
  </si>
  <si>
    <t>Toiture</t>
  </si>
  <si>
    <t>Plancher</t>
  </si>
  <si>
    <t>Locaux non Chauffé</t>
  </si>
  <si>
    <t>Vitrages</t>
  </si>
  <si>
    <t>Infiltration</t>
  </si>
  <si>
    <t>Valeur</t>
  </si>
  <si>
    <t>Excellente</t>
  </si>
  <si>
    <t>Bonne</t>
  </si>
  <si>
    <t>Modéré</t>
  </si>
  <si>
    <t>Performante thermique</t>
  </si>
  <si>
    <t>Supérieure à la règlementation</t>
  </si>
  <si>
    <t>Conforme  à la règlementation</t>
  </si>
  <si>
    <t>Inférieure à la règlementation mais présence d'isolation</t>
  </si>
  <si>
    <t>Absence d'isolation ou isolation moindre</t>
  </si>
  <si>
    <t xml:space="preserve">Facteur de conversion à utiliser : 2,58 pour l'électricité / 1 pour les autres énergies. </t>
  </si>
  <si>
    <t>Coût des travaux</t>
  </si>
  <si>
    <r>
      <t xml:space="preserve">Emissions de gaz à effet de serre </t>
    </r>
    <r>
      <rPr>
        <sz val="18"/>
        <color theme="1"/>
        <rFont val="Calibri"/>
        <family val="2"/>
        <scheme val="minor"/>
      </rPr>
      <t>(kgCO2eq/m².an)</t>
    </r>
  </si>
  <si>
    <r>
      <t xml:space="preserve">Réduction GES </t>
    </r>
    <r>
      <rPr>
        <sz val="18"/>
        <color theme="1"/>
        <rFont val="Calibri"/>
        <family val="2"/>
        <scheme val="minor"/>
      </rPr>
      <t>%</t>
    </r>
  </si>
  <si>
    <t>Données du bâti</t>
  </si>
  <si>
    <t>Valeur règlementaire</t>
  </si>
  <si>
    <t>Verrière</t>
  </si>
  <si>
    <t>Règlementaire</t>
  </si>
  <si>
    <t>Equipement technique</t>
  </si>
  <si>
    <r>
      <t xml:space="preserve">Emissions de GES 
</t>
    </r>
    <r>
      <rPr>
        <sz val="18"/>
        <color theme="1"/>
        <rFont val="Calibri"/>
        <family val="2"/>
        <scheme val="minor"/>
      </rPr>
      <t>TCO</t>
    </r>
    <r>
      <rPr>
        <vertAlign val="subscript"/>
        <sz val="18"/>
        <color theme="1"/>
        <rFont val="Calibri"/>
        <family val="2"/>
        <scheme val="minor"/>
      </rPr>
      <t>2</t>
    </r>
    <r>
      <rPr>
        <sz val="18"/>
        <color theme="1"/>
        <rFont val="Calibri"/>
        <family val="2"/>
        <scheme val="minor"/>
      </rPr>
      <t xml:space="preserve"> an</t>
    </r>
  </si>
  <si>
    <r>
      <t xml:space="preserve">Emissions de gaz à effet de serre (GES) *
</t>
    </r>
    <r>
      <rPr>
        <sz val="18"/>
        <color theme="1"/>
        <rFont val="Calibri"/>
        <family val="2"/>
        <scheme val="minor"/>
      </rPr>
      <t>(TCO</t>
    </r>
    <r>
      <rPr>
        <vertAlign val="subscript"/>
        <sz val="18"/>
        <color theme="1"/>
        <rFont val="Calibri"/>
        <family val="2"/>
        <scheme val="minor"/>
      </rPr>
      <t>2eq</t>
    </r>
    <r>
      <rPr>
        <sz val="18"/>
        <color theme="1"/>
        <rFont val="Calibri"/>
        <family val="2"/>
        <scheme val="minor"/>
      </rPr>
      <t xml:space="preserve"> par an)</t>
    </r>
  </si>
  <si>
    <t>* Energie finale</t>
  </si>
  <si>
    <t>H</t>
  </si>
  <si>
    <t>I</t>
  </si>
  <si>
    <t>kWhef/m².an</t>
  </si>
  <si>
    <r>
      <t xml:space="preserve">Consommation Energie finale
</t>
    </r>
    <r>
      <rPr>
        <sz val="18"/>
        <color theme="1"/>
        <rFont val="Calibri"/>
        <family val="2"/>
        <scheme val="minor"/>
      </rPr>
      <t>(kWh</t>
    </r>
    <r>
      <rPr>
        <vertAlign val="subscript"/>
        <sz val="18"/>
        <color theme="1"/>
        <rFont val="Calibri"/>
        <family val="2"/>
        <scheme val="minor"/>
      </rPr>
      <t>ef</t>
    </r>
    <r>
      <rPr>
        <sz val="18"/>
        <color theme="1"/>
        <rFont val="Calibri"/>
        <family val="2"/>
        <scheme val="minor"/>
      </rPr>
      <t>/an)</t>
    </r>
  </si>
  <si>
    <r>
      <t xml:space="preserve">Consommation Energétique Finale
</t>
    </r>
    <r>
      <rPr>
        <sz val="18"/>
        <color theme="1"/>
        <rFont val="Calibri"/>
        <family val="2"/>
        <scheme val="minor"/>
      </rPr>
      <t>kWh</t>
    </r>
    <r>
      <rPr>
        <vertAlign val="subscript"/>
        <sz val="18"/>
        <color theme="1"/>
        <rFont val="Calibri"/>
        <family val="2"/>
        <scheme val="minor"/>
      </rPr>
      <t>ef.</t>
    </r>
    <r>
      <rPr>
        <sz val="18"/>
        <color theme="1"/>
        <rFont val="Calibri"/>
        <family val="2"/>
        <scheme val="minor"/>
      </rPr>
      <t xml:space="preserve">an </t>
    </r>
  </si>
  <si>
    <r>
      <t xml:space="preserve">Consommation Energétique finale  </t>
    </r>
    <r>
      <rPr>
        <sz val="18"/>
        <color theme="1"/>
        <rFont val="Calibri"/>
        <family val="2"/>
        <scheme val="minor"/>
      </rPr>
      <t>(kWef/m².an)</t>
    </r>
  </si>
  <si>
    <t>Usage Tertiaire</t>
  </si>
  <si>
    <t>Verrière / véranda</t>
  </si>
  <si>
    <t>Type d'équipement</t>
  </si>
  <si>
    <t>Air Ext / Air</t>
  </si>
  <si>
    <t>Eau / air sur boucle</t>
  </si>
  <si>
    <t>Air Ext / Eau</t>
  </si>
  <si>
    <t>Eau / Eau sur nappe</t>
  </si>
  <si>
    <t>Eau / Eau avec capteur enterré</t>
  </si>
  <si>
    <t>Sol / Eau</t>
  </si>
  <si>
    <t>Sol / Sol</t>
  </si>
  <si>
    <t>Sol / Air</t>
  </si>
  <si>
    <t>COP Chaud</t>
  </si>
  <si>
    <t>T°C Source Ext</t>
  </si>
  <si>
    <t>T°C Source Int</t>
  </si>
  <si>
    <t>0 / -3</t>
  </si>
  <si>
    <t>°C</t>
  </si>
  <si>
    <t>3,8 Si P&lt;99kW
3,2 si P&gt;99kW</t>
  </si>
  <si>
    <t>4 Si P&lt;99kW
3,6 si P&gt;99kW</t>
  </si>
  <si>
    <r>
      <t xml:space="preserve">Economie d'énergie finale </t>
    </r>
    <r>
      <rPr>
        <sz val="18"/>
        <color theme="1"/>
        <rFont val="Calibri"/>
        <family val="2"/>
        <scheme val="minor"/>
      </rPr>
      <t>(kWhef/m².an)</t>
    </r>
  </si>
  <si>
    <t>DESCRIPTION DU BÂTI</t>
  </si>
  <si>
    <t>PRODUCTION D'ENERGIE</t>
  </si>
  <si>
    <t>CONSOMMATIONS DETAILLEES DU BÂTIMENT</t>
  </si>
  <si>
    <t>REPARTITION DE LA SURFACE UTILE PAR TYPE D'USAGE</t>
  </si>
  <si>
    <t>Total Programme Mise en Conformité</t>
  </si>
  <si>
    <r>
      <t xml:space="preserve">Temps de retour actualisé
</t>
    </r>
    <r>
      <rPr>
        <sz val="18"/>
        <rFont val="Calibri"/>
        <family val="2"/>
        <scheme val="minor"/>
      </rPr>
      <t>(ans)</t>
    </r>
  </si>
  <si>
    <t xml:space="preserve">Les résultats totaux des programmes correspond à une solution retenant l'intégralité des actions présentés ci-avant. </t>
  </si>
  <si>
    <t>Total des programmes</t>
  </si>
  <si>
    <t>Actions envisagés</t>
  </si>
  <si>
    <t>Les actions envisagées doivent être présentées individuellement.</t>
  </si>
  <si>
    <t>DEFINITIONS ET DONNEES COMPLEMENTAIRES</t>
  </si>
  <si>
    <t>Performance
COP/EER</t>
  </si>
  <si>
    <t>Economies générées / an en kWh</t>
  </si>
  <si>
    <t xml:space="preserve">Les économies générées correspondent aux kWh évitées avec l'installation d'un système considéré à énergie renouveable. </t>
  </si>
  <si>
    <t>Ex : dans le cas des bâtiments classés ou en cas d'impossibilité technique.</t>
  </si>
  <si>
    <t>Eau Chaude Sanitaire (ECS) (cas 1)</t>
  </si>
  <si>
    <t>Eau Chaude Sanitaire (ECS) (cas 2)</t>
  </si>
  <si>
    <t>Chauffage (cas 3)</t>
  </si>
  <si>
    <t xml:space="preserve">(3) Scénario dans lequel tous les postes doivent atteindre à minima les performances de l'arrêté ministériel du 26 juin 2018 relatif aux caractéristiques thermiques des nouveaux bâtiments, des réhabilitations de bâtiments existants et des extensions. </t>
  </si>
  <si>
    <t>Auxiliaires</t>
  </si>
  <si>
    <t>Nbre de logements</t>
  </si>
  <si>
    <t>T1</t>
  </si>
  <si>
    <t>T2</t>
  </si>
  <si>
    <t>T3</t>
  </si>
  <si>
    <t>T4</t>
  </si>
  <si>
    <t>T5</t>
  </si>
  <si>
    <t>T5+</t>
  </si>
  <si>
    <t>Locaux non Chauffés</t>
  </si>
  <si>
    <t>Ce fichier excel standard annule est remplace la précédente version et est téléchargeable sur le site transition-energetique.gouv.mc</t>
  </si>
  <si>
    <t>Etanchéité à l'air</t>
  </si>
  <si>
    <t xml:space="preserve">(1) Scénario correspondant aux besoins de travaux pour la pérennisation du bâtiment que la copropriété doit effectuer en dehors de tout projet de rénovation énergétique. Le cas échéant, intégrer les dispostions d'efficacité énergétique. </t>
  </si>
  <si>
    <t xml:space="preserve">(2) Scénario correspondant à l'atteinte des -50% de Gaz à Effet de Serre  par rapport à l'état existant. </t>
  </si>
  <si>
    <t>SCENARII D'AMELIORATION ENERGETIQUE DU BATIMENT</t>
  </si>
  <si>
    <t>SYNTHESE SCENARII D'AMELIORATION ENERGETIQUE DU BATIMENT</t>
  </si>
  <si>
    <t>Total Programme OPTIMUM</t>
  </si>
  <si>
    <t>Total Objectif -50% GES</t>
  </si>
  <si>
    <r>
      <t>Scénario OPTIMUM</t>
    </r>
    <r>
      <rPr>
        <b/>
        <vertAlign val="superscript"/>
        <sz val="18"/>
        <rFont val="Calibri"/>
        <family val="2"/>
        <scheme val="minor"/>
      </rPr>
      <t xml:space="preserve"> (3)</t>
    </r>
  </si>
  <si>
    <r>
      <t xml:space="preserve">Scénario OBJECTIF - 50% de Gaz à Effet de Serre </t>
    </r>
    <r>
      <rPr>
        <b/>
        <vertAlign val="superscript"/>
        <sz val="18"/>
        <rFont val="Calibri"/>
        <family val="2"/>
        <scheme val="minor"/>
      </rPr>
      <t>(2)</t>
    </r>
  </si>
  <si>
    <r>
      <t>Scénario minimum : MISE EN CONFORMITE A COURT TERME</t>
    </r>
    <r>
      <rPr>
        <b/>
        <vertAlign val="superscript"/>
        <sz val="18"/>
        <rFont val="Calibri"/>
        <family val="2"/>
        <scheme val="minor"/>
      </rPr>
      <t xml:space="preserve"> (1)</t>
    </r>
  </si>
  <si>
    <r>
      <t xml:space="preserve">Une version papier de ce document doit être obligatoirement fournie au commanditaire de l'audit.
Une version électronique de ce document doit être envoyée via la téléprocédure dès lors qu'elle aura été mise en place ; le cas échéant, 
à </t>
    </r>
    <r>
      <rPr>
        <u/>
        <sz val="16"/>
        <color rgb="FF0070C0"/>
        <rFont val="Calibri"/>
        <family val="2"/>
        <scheme val="minor"/>
      </rPr>
      <t>subvention-audit@gouv.mc</t>
    </r>
    <r>
      <rPr>
        <sz val="16"/>
        <color theme="1"/>
        <rFont val="Calibri"/>
        <family val="2"/>
        <scheme val="minor"/>
      </rPr>
      <t xml:space="preserve"> si le commanditaire fait une demande de subvention par voie postale.</t>
    </r>
  </si>
  <si>
    <t>Estimation</t>
  </si>
  <si>
    <t xml:space="preserve">(1) Scénario correspondant aux besoins de travaux pour la pérennisation du bâtiment que la copropriété doit effectuer en dehors de tout projet de rénovation énergétique. 
Ex : étanchéité de la toiture à reprendre. Calculer l'investissement de l'étanchéité + l'isolation. </t>
  </si>
  <si>
    <t xml:space="preserve">(2) Scénario correspondant à l'atteinte des -50% de Gaz à Effet de Serre par rapport à l'état existant. </t>
  </si>
  <si>
    <r>
      <t xml:space="preserve">Coût Total = Coût des travaux traditionnels + Coût efficacité énergétique
Les coûts des travaux doivent comprendre le coût traditionnel de dépose/repose des éléments à rénover et le coût d'un élément de rénovation énergétique.  
</t>
    </r>
    <r>
      <rPr>
        <u/>
        <sz val="11"/>
        <color theme="1"/>
        <rFont val="Calibri"/>
        <family val="2"/>
        <scheme val="minor"/>
      </rPr>
      <t>Identification du Coût efficacité énergétique :</t>
    </r>
    <r>
      <rPr>
        <sz val="11"/>
        <color theme="1"/>
        <rFont val="Calibri"/>
        <family val="2"/>
        <scheme val="minor"/>
      </rPr>
      <t xml:space="preserve">
En cas d'isolation par l'extérieur, la valeur de coût environnemental à renseigner correspond à la fourniture et pose d'un isolant thermique. Le coût traditionnel tient compte du ravalement + échaffaudage...
En cas de modification d'un équipement technique, si l'élément était obsolète et devait être changé, le surcoût d'une PAC par rapport à une chaudière doit être intégrer dans la part "environnementale". Par contre la dépose doit être chiffrée dans la part travaux dits "traditionnels".  </t>
    </r>
  </si>
  <si>
    <r>
      <t xml:space="preserve">Minima règlementaire atteint suivant l'arrêté du 2018-613 du 26 juin 2018
</t>
    </r>
    <r>
      <rPr>
        <sz val="18"/>
        <color theme="1"/>
        <rFont val="Calibri"/>
        <family val="2"/>
        <scheme val="minor"/>
      </rPr>
      <t>Oui / Non</t>
    </r>
  </si>
  <si>
    <t>Etiquette Consommation Energie Finale* :</t>
  </si>
  <si>
    <t>Etiquette Emission de GES* :</t>
  </si>
  <si>
    <t>Exemple d'étiquette énergétique et GES suivant norme 15217 données à titre indicatif</t>
  </si>
  <si>
    <r>
      <t xml:space="preserve">Nbre de logements par typologie </t>
    </r>
    <r>
      <rPr>
        <sz val="12"/>
        <color theme="1"/>
        <rFont val="Calibri"/>
        <family val="2"/>
        <scheme val="minor"/>
      </rPr>
      <t>(si les données sont disponibles)</t>
    </r>
  </si>
  <si>
    <t>Faible</t>
  </si>
  <si>
    <t>Actions</t>
  </si>
  <si>
    <t>01-Iso Mur</t>
  </si>
  <si>
    <t>02-Iso Toiture</t>
  </si>
  <si>
    <t>03-Iso Plancher</t>
  </si>
  <si>
    <t>04-D. Vitrage</t>
  </si>
  <si>
    <t>05-Prod Ch/Froid</t>
  </si>
  <si>
    <t>06-ECS</t>
  </si>
  <si>
    <t xml:space="preserve">Remarques : </t>
  </si>
  <si>
    <t>Calorifuge réseaux de chauffage</t>
  </si>
  <si>
    <t>Parois vitrées</t>
  </si>
  <si>
    <r>
      <t>Coût des travaux</t>
    </r>
    <r>
      <rPr>
        <b/>
        <sz val="18"/>
        <rFont val="Calibri"/>
        <family val="2"/>
        <scheme val="minor"/>
      </rPr>
      <t xml:space="preserve">
</t>
    </r>
    <r>
      <rPr>
        <sz val="18"/>
        <rFont val="Calibri"/>
        <family val="2"/>
        <scheme val="minor"/>
      </rPr>
      <t>(€ TTC)</t>
    </r>
  </si>
  <si>
    <r>
      <t xml:space="preserve">Coût Environnemental </t>
    </r>
    <r>
      <rPr>
        <b/>
        <sz val="18"/>
        <rFont val="Calibri"/>
        <family val="2"/>
        <scheme val="minor"/>
      </rPr>
      <t xml:space="preserve">
</t>
    </r>
    <r>
      <rPr>
        <sz val="18"/>
        <rFont val="Calibri"/>
        <family val="2"/>
        <scheme val="minor"/>
      </rPr>
      <t>(€ TTC)</t>
    </r>
  </si>
  <si>
    <t>* les étiquettes énergétiques sont données à titre indicatif.</t>
  </si>
  <si>
    <t>08-Ventilation</t>
  </si>
  <si>
    <t>09-Luminaires</t>
  </si>
  <si>
    <t>10-Solaires Ther</t>
  </si>
  <si>
    <t>11-Solaires Phot</t>
  </si>
  <si>
    <t>12-Rob Therm</t>
  </si>
  <si>
    <t>13-Autres</t>
  </si>
  <si>
    <t>07-CRC</t>
  </si>
  <si>
    <t>Actions sur l'Eau Chaude Sanitaire</t>
  </si>
  <si>
    <t>Electricité</t>
  </si>
  <si>
    <t>Réseaux chaud et froid</t>
  </si>
  <si>
    <t>Type d'énergie Production chaud/froid/ECS</t>
  </si>
  <si>
    <t>Gaz indviduel</t>
  </si>
  <si>
    <t>Gaz collectif</t>
  </si>
  <si>
    <t>Pompe à chaleur individuelle</t>
  </si>
  <si>
    <t>Pompe à chaleur collective</t>
  </si>
  <si>
    <t>ECS thermodynamique individuelle</t>
  </si>
  <si>
    <t>Autres (à préciser dans "remarques")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</si>
</sst>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quot; m3.h/m²&quot;"/>
    <numFmt numFmtId="165" formatCode="0&quot; W/m.K&quot;"/>
    <numFmt numFmtId="166" formatCode="0&quot; m².K/W&quot;"/>
    <numFmt numFmtId="167" formatCode="0.0&quot; m².K/W&quot;"/>
    <numFmt numFmtId="168" formatCode="0.0&quot; W/m.K&quot;"/>
    <numFmt numFmtId="169" formatCode="#,##0_ ;\-#,##0\ "/>
    <numFmt numFmtId="170" formatCode="0.00&quot; m².K/W&quot;"/>
    <numFmt numFmtId="171" formatCode="#,##0.0"/>
    <numFmt numFmtId="172" formatCode="_-* #,##0.0\ [$€-40C]_-;\-* #,##0.0\ [$€-40C]_-;_-* &quot;-&quot;??\ [$€-40C]_-;_-@_-"/>
  </numFmts>
  <fonts count="18" x14ac:knownFonts="1">
    <font>
      <sz val="11"/>
      <color theme="1"/>
      <name val="Calibri"/>
      <family val="2"/>
      <scheme val="minor"/>
    </font>
    <font>
      <sz val="18"/>
      <color theme="1"/>
      <name val="Calibri"/>
      <family val="2"/>
      <scheme val="minor"/>
    </font>
    <font>
      <b/>
      <sz val="18"/>
      <color theme="1"/>
      <name val="Calibri"/>
      <family val="2"/>
      <scheme val="minor"/>
    </font>
    <font>
      <b/>
      <sz val="18"/>
      <color theme="0"/>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sz val="18"/>
      <name val="Calibri"/>
      <family val="2"/>
      <scheme val="minor"/>
    </font>
    <font>
      <vertAlign val="subscript"/>
      <sz val="18"/>
      <color theme="1"/>
      <name val="Calibri"/>
      <family val="2"/>
      <scheme val="minor"/>
    </font>
    <font>
      <b/>
      <sz val="18"/>
      <name val="Calibri"/>
      <family val="2"/>
      <scheme val="minor"/>
    </font>
    <font>
      <b/>
      <u/>
      <sz val="11"/>
      <color theme="1"/>
      <name val="Calibri"/>
      <family val="2"/>
      <scheme val="minor"/>
    </font>
    <font>
      <u/>
      <sz val="11"/>
      <color theme="1"/>
      <name val="Calibri"/>
      <family val="2"/>
      <scheme val="minor"/>
    </font>
    <font>
      <b/>
      <u/>
      <sz val="18"/>
      <color theme="1"/>
      <name val="Calibri"/>
      <family val="2"/>
      <scheme val="minor"/>
    </font>
    <font>
      <b/>
      <vertAlign val="superscript"/>
      <sz val="18"/>
      <name val="Calibri"/>
      <family val="2"/>
      <scheme val="minor"/>
    </font>
    <font>
      <sz val="16"/>
      <color theme="1"/>
      <name val="Calibri"/>
      <family val="2"/>
      <scheme val="minor"/>
    </font>
    <font>
      <u/>
      <sz val="16"/>
      <color rgb="FF0070C0"/>
      <name val="Calibri"/>
      <family val="2"/>
      <scheme val="minor"/>
    </font>
    <font>
      <sz val="12"/>
      <color theme="1"/>
      <name val="Calibri"/>
      <family val="2"/>
      <scheme val="minor"/>
    </font>
    <font>
      <sz val="16"/>
      <name val="Calibri"/>
      <family val="2"/>
      <scheme val="minor"/>
    </font>
  </fonts>
  <fills count="2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9900"/>
        <bgColor indexed="64"/>
      </patternFill>
    </fill>
    <fill>
      <patternFill patternType="solid">
        <fgColor rgb="FF33CC33"/>
        <bgColor indexed="64"/>
      </patternFill>
    </fill>
    <fill>
      <patternFill patternType="solid">
        <fgColor rgb="FFFFC000"/>
        <bgColor indexed="64"/>
      </patternFill>
    </fill>
    <fill>
      <patternFill patternType="solid">
        <fgColor rgb="FFE1FA66"/>
        <bgColor indexed="64"/>
      </patternFill>
    </fill>
    <fill>
      <patternFill patternType="solid">
        <fgColor rgb="FFF39547"/>
        <bgColor indexed="64"/>
      </patternFill>
    </fill>
    <fill>
      <patternFill patternType="solid">
        <fgColor rgb="FFEDEAF2"/>
        <bgColor indexed="64"/>
      </patternFill>
    </fill>
    <fill>
      <patternFill patternType="solid">
        <fgColor rgb="FFDCCCE6"/>
        <bgColor indexed="64"/>
      </patternFill>
    </fill>
    <fill>
      <patternFill patternType="solid">
        <fgColor rgb="FFCDB7DB"/>
        <bgColor indexed="64"/>
      </patternFill>
    </fill>
    <fill>
      <patternFill patternType="solid">
        <fgColor rgb="FFC3A8D4"/>
        <bgColor indexed="64"/>
      </patternFill>
    </fill>
    <fill>
      <patternFill patternType="solid">
        <fgColor rgb="FFB08BC7"/>
        <bgColor indexed="64"/>
      </patternFill>
    </fill>
    <fill>
      <patternFill patternType="solid">
        <fgColor rgb="FFA379BD"/>
        <bgColor indexed="64"/>
      </patternFill>
    </fill>
    <fill>
      <patternFill patternType="solid">
        <fgColor rgb="FF905CB0"/>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117">
    <border>
      <left/>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style="medium">
        <color indexed="64"/>
      </bottom>
      <diagonal/>
    </border>
    <border>
      <left/>
      <right/>
      <top style="thin">
        <color auto="1"/>
      </top>
      <bottom/>
      <diagonal/>
    </border>
    <border>
      <left style="thin">
        <color auto="1"/>
      </left>
      <right style="thin">
        <color auto="1"/>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indexed="64"/>
      </bottom>
      <diagonal/>
    </border>
    <border>
      <left style="thin">
        <color indexed="64"/>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style="thin">
        <color indexed="64"/>
      </right>
      <top/>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hair">
        <color auto="1"/>
      </bottom>
      <diagonal/>
    </border>
    <border>
      <left/>
      <right style="medium">
        <color indexed="64"/>
      </right>
      <top style="hair">
        <color auto="1"/>
      </top>
      <bottom style="hair">
        <color auto="1"/>
      </bottom>
      <diagonal/>
    </border>
    <border>
      <left style="thin">
        <color auto="1"/>
      </left>
      <right style="thin">
        <color auto="1"/>
      </right>
      <top style="hair">
        <color auto="1"/>
      </top>
      <bottom style="medium">
        <color indexed="64"/>
      </bottom>
      <diagonal/>
    </border>
    <border>
      <left style="medium">
        <color indexed="64"/>
      </left>
      <right/>
      <top style="thin">
        <color indexed="64"/>
      </top>
      <bottom style="thin">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auto="1"/>
      </left>
      <right/>
      <top style="medium">
        <color auto="1"/>
      </top>
      <bottom style="hair">
        <color auto="1"/>
      </bottom>
      <diagonal/>
    </border>
    <border>
      <left/>
      <right style="medium">
        <color indexed="64"/>
      </right>
      <top style="medium">
        <color indexed="64"/>
      </top>
      <bottom style="hair">
        <color auto="1"/>
      </bottom>
      <diagonal/>
    </border>
    <border>
      <left style="thin">
        <color auto="1"/>
      </left>
      <right/>
      <top style="hair">
        <color auto="1"/>
      </top>
      <bottom/>
      <diagonal/>
    </border>
    <border>
      <left/>
      <right style="medium">
        <color indexed="64"/>
      </right>
      <top style="hair">
        <color auto="1"/>
      </top>
      <bottom/>
      <diagonal/>
    </border>
    <border>
      <left/>
      <right style="medium">
        <color indexed="64"/>
      </right>
      <top style="thin">
        <color indexed="64"/>
      </top>
      <bottom style="hair">
        <color auto="1"/>
      </bottom>
      <diagonal/>
    </border>
    <border>
      <left style="thin">
        <color auto="1"/>
      </left>
      <right/>
      <top style="hair">
        <color auto="1"/>
      </top>
      <bottom style="medium">
        <color auto="1"/>
      </bottom>
      <diagonal/>
    </border>
    <border>
      <left/>
      <right style="medium">
        <color indexed="64"/>
      </right>
      <top style="hair">
        <color auto="1"/>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style="hair">
        <color indexed="64"/>
      </right>
      <top style="thin">
        <color indexed="64"/>
      </top>
      <bottom style="medium">
        <color auto="1"/>
      </bottom>
      <diagonal/>
    </border>
    <border>
      <left style="hair">
        <color indexed="64"/>
      </left>
      <right style="thin">
        <color auto="1"/>
      </right>
      <top style="thin">
        <color indexed="64"/>
      </top>
      <bottom style="medium">
        <color auto="1"/>
      </bottom>
      <diagonal/>
    </border>
    <border>
      <left style="thin">
        <color auto="1"/>
      </left>
      <right style="thin">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thin">
        <color auto="1"/>
      </right>
      <top/>
      <bottom/>
      <diagonal/>
    </border>
    <border>
      <left/>
      <right style="medium">
        <color indexed="64"/>
      </right>
      <top style="medium">
        <color indexed="64"/>
      </top>
      <bottom style="thin">
        <color auto="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diagonal/>
    </border>
    <border>
      <left/>
      <right/>
      <top style="thin">
        <color indexed="64"/>
      </top>
      <bottom style="hair">
        <color auto="1"/>
      </bottom>
      <diagonal/>
    </border>
    <border>
      <left/>
      <right/>
      <top style="hair">
        <color auto="1"/>
      </top>
      <bottom style="medium">
        <color indexed="64"/>
      </bottom>
      <diagonal/>
    </border>
    <border>
      <left/>
      <right style="thin">
        <color auto="1"/>
      </right>
      <top style="medium">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medium">
        <color indexed="64"/>
      </bottom>
      <diagonal/>
    </border>
    <border>
      <left/>
      <right/>
      <top style="thin">
        <color indexed="64"/>
      </top>
      <bottom style="medium">
        <color indexed="64"/>
      </bottom>
      <diagonal/>
    </border>
    <border>
      <left/>
      <right style="thin">
        <color auto="1"/>
      </right>
      <top/>
      <bottom style="medium">
        <color indexed="64"/>
      </bottom>
      <diagonal/>
    </border>
    <border>
      <left/>
      <right style="medium">
        <color indexed="64"/>
      </right>
      <top style="thin">
        <color auto="1"/>
      </top>
      <bottom/>
      <diagonal/>
    </border>
    <border>
      <left style="medium">
        <color indexed="64"/>
      </left>
      <right/>
      <top style="thin">
        <color indexed="64"/>
      </top>
      <bottom/>
      <diagonal/>
    </border>
    <border>
      <left/>
      <right style="thin">
        <color auto="1"/>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medium">
        <color indexed="64"/>
      </top>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172" fontId="4" fillId="0" borderId="0"/>
  </cellStyleXfs>
  <cellXfs count="329">
    <xf numFmtId="0" fontId="0" fillId="0" borderId="0" xfId="0"/>
    <xf numFmtId="0" fontId="1" fillId="0" borderId="0" xfId="0" applyFont="1"/>
    <xf numFmtId="0" fontId="1" fillId="0" borderId="0" xfId="0" applyFont="1" applyAlignment="1">
      <alignment horizontal="center" vertical="center" wrapText="1"/>
    </xf>
    <xf numFmtId="0" fontId="1" fillId="0" borderId="7" xfId="0" applyFont="1" applyBorder="1"/>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0" borderId="0" xfId="0" applyFont="1" applyAlignment="1">
      <alignment vertical="center" wrapText="1"/>
    </xf>
    <xf numFmtId="0" fontId="1" fillId="0" borderId="1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0" xfId="0" applyFont="1" applyBorder="1" applyAlignment="1">
      <alignment vertical="center" wrapText="1"/>
    </xf>
    <xf numFmtId="0" fontId="1" fillId="0" borderId="0" xfId="0" applyFont="1" applyAlignment="1">
      <alignment horizontal="left" vertical="center" wrapText="1"/>
    </xf>
    <xf numFmtId="0" fontId="1" fillId="0" borderId="41"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3" fontId="1" fillId="0" borderId="15" xfId="0" applyNumberFormat="1" applyFont="1" applyBorder="1" applyAlignment="1" applyProtection="1">
      <alignment horizontal="center" vertical="center" wrapText="1"/>
      <protection locked="0"/>
    </xf>
    <xf numFmtId="3" fontId="1" fillId="0" borderId="28" xfId="0" applyNumberFormat="1" applyFont="1" applyBorder="1" applyAlignment="1" applyProtection="1">
      <alignment horizontal="center" vertical="center" wrapText="1"/>
      <protection locked="0"/>
    </xf>
    <xf numFmtId="0" fontId="2" fillId="0" borderId="6" xfId="0" applyFont="1" applyBorder="1" applyAlignment="1">
      <alignment horizontal="left" vertical="center" wrapText="1"/>
    </xf>
    <xf numFmtId="3" fontId="1" fillId="0" borderId="16" xfId="0" applyNumberFormat="1" applyFont="1" applyBorder="1" applyAlignment="1" applyProtection="1">
      <alignment horizontal="center" vertical="center" wrapText="1"/>
      <protection locked="0"/>
    </xf>
    <xf numFmtId="0" fontId="1" fillId="0" borderId="0" xfId="0" applyFont="1" applyFill="1" applyAlignment="1">
      <alignment vertical="center" wrapText="1"/>
    </xf>
    <xf numFmtId="0" fontId="2" fillId="0" borderId="3" xfId="0" applyFont="1" applyFill="1" applyBorder="1" applyAlignment="1">
      <alignment horizontal="center" vertical="center" wrapText="1"/>
    </xf>
    <xf numFmtId="0" fontId="0" fillId="0" borderId="0" xfId="0" applyAlignment="1">
      <alignment horizontal="left"/>
    </xf>
    <xf numFmtId="0" fontId="1" fillId="0" borderId="0" xfId="0" applyFont="1" applyFill="1" applyBorder="1" applyAlignment="1">
      <alignment vertical="center" wrapText="1"/>
    </xf>
    <xf numFmtId="0" fontId="1" fillId="5" borderId="9" xfId="0" applyFont="1" applyFill="1" applyBorder="1" applyAlignment="1">
      <alignment horizontal="center" vertical="center" wrapText="1"/>
    </xf>
    <xf numFmtId="0" fontId="0" fillId="0" borderId="43" xfId="0" applyBorder="1"/>
    <xf numFmtId="0" fontId="0" fillId="0" borderId="57" xfId="0" applyBorder="1"/>
    <xf numFmtId="0" fontId="0" fillId="0" borderId="35" xfId="0" applyBorder="1"/>
    <xf numFmtId="0" fontId="0" fillId="13" borderId="58" xfId="0" applyFill="1" applyBorder="1" applyAlignment="1">
      <alignment horizontal="center"/>
    </xf>
    <xf numFmtId="0" fontId="0" fillId="14" borderId="59" xfId="0" applyFill="1" applyBorder="1" applyAlignment="1">
      <alignment horizontal="center"/>
    </xf>
    <xf numFmtId="0" fontId="0" fillId="15" borderId="59" xfId="0" applyFill="1" applyBorder="1" applyAlignment="1">
      <alignment horizontal="center"/>
    </xf>
    <xf numFmtId="0" fontId="0" fillId="16" borderId="59" xfId="0" applyFill="1" applyBorder="1" applyAlignment="1">
      <alignment horizontal="center"/>
    </xf>
    <xf numFmtId="0" fontId="0" fillId="17" borderId="59" xfId="0" applyFill="1" applyBorder="1" applyAlignment="1">
      <alignment horizontal="center"/>
    </xf>
    <xf numFmtId="0" fontId="0" fillId="18" borderId="59" xfId="0" applyFill="1" applyBorder="1" applyAlignment="1">
      <alignment horizontal="center"/>
    </xf>
    <xf numFmtId="0" fontId="0" fillId="0" borderId="10" xfId="0" applyBorder="1"/>
    <xf numFmtId="0" fontId="0" fillId="0" borderId="56" xfId="0" applyBorder="1"/>
    <xf numFmtId="0" fontId="0" fillId="8" borderId="61" xfId="0" applyFill="1" applyBorder="1" applyAlignment="1">
      <alignment horizontal="center"/>
    </xf>
    <xf numFmtId="0" fontId="0" fillId="9" borderId="62" xfId="0" applyFill="1" applyBorder="1" applyAlignment="1">
      <alignment horizontal="center"/>
    </xf>
    <xf numFmtId="0" fontId="0" fillId="11" borderId="62" xfId="0" applyFill="1" applyBorder="1" applyAlignment="1">
      <alignment horizontal="center"/>
    </xf>
    <xf numFmtId="0" fontId="0" fillId="7" borderId="62" xfId="0" applyFill="1" applyBorder="1" applyAlignment="1">
      <alignment horizontal="center"/>
    </xf>
    <xf numFmtId="0" fontId="0" fillId="10" borderId="62" xfId="0" applyFill="1" applyBorder="1" applyAlignment="1">
      <alignment horizontal="center"/>
    </xf>
    <xf numFmtId="0" fontId="0" fillId="12" borderId="62" xfId="0" applyFill="1" applyBorder="1" applyAlignment="1">
      <alignment horizontal="center"/>
    </xf>
    <xf numFmtId="0" fontId="2" fillId="3" borderId="1" xfId="0" applyFont="1" applyFill="1" applyBorder="1" applyAlignment="1">
      <alignment vertical="center" wrapText="1"/>
    </xf>
    <xf numFmtId="0" fontId="2" fillId="3" borderId="68" xfId="0" applyFont="1" applyFill="1" applyBorder="1" applyAlignment="1" applyProtection="1">
      <alignment vertical="center" wrapText="1"/>
      <protection locked="0"/>
    </xf>
    <xf numFmtId="0" fontId="2" fillId="5" borderId="49" xfId="0" applyFont="1" applyFill="1" applyBorder="1" applyAlignment="1">
      <alignment horizontal="left" vertical="center" wrapText="1"/>
    </xf>
    <xf numFmtId="0" fontId="2" fillId="5" borderId="33" xfId="0" applyFont="1" applyFill="1" applyBorder="1" applyAlignment="1">
      <alignment horizontal="left" vertical="center" wrapText="1"/>
    </xf>
    <xf numFmtId="0" fontId="1" fillId="0" borderId="19" xfId="0" applyFont="1" applyFill="1" applyBorder="1" applyAlignment="1">
      <alignment horizontal="center" wrapText="1"/>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0" xfId="0" applyFont="1"/>
    <xf numFmtId="0" fontId="2" fillId="20" borderId="73"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10" fillId="0" borderId="0" xfId="0" applyFont="1"/>
    <xf numFmtId="0" fontId="0" fillId="3" borderId="0" xfId="0" applyFont="1" applyFill="1"/>
    <xf numFmtId="0" fontId="2" fillId="3" borderId="74" xfId="0" applyFont="1" applyFill="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5" xfId="0" applyFont="1" applyBorder="1" applyAlignment="1">
      <alignment vertical="center" wrapText="1"/>
    </xf>
    <xf numFmtId="0" fontId="0" fillId="0" borderId="0" xfId="0" applyFont="1"/>
    <xf numFmtId="0" fontId="0" fillId="0" borderId="0" xfId="0" applyFont="1" applyAlignment="1">
      <alignment vertical="center" wrapText="1"/>
    </xf>
    <xf numFmtId="0" fontId="5" fillId="3" borderId="38" xfId="0" applyFont="1" applyFill="1" applyBorder="1" applyAlignment="1">
      <alignment vertical="center" wrapText="1"/>
    </xf>
    <xf numFmtId="0" fontId="5" fillId="3" borderId="18" xfId="0" applyFont="1" applyFill="1" applyBorder="1" applyAlignment="1">
      <alignment vertical="center" wrapText="1"/>
    </xf>
    <xf numFmtId="0" fontId="5" fillId="3" borderId="39" xfId="0" applyFont="1" applyFill="1" applyBorder="1" applyAlignment="1">
      <alignment vertical="center" wrapText="1"/>
    </xf>
    <xf numFmtId="0" fontId="0" fillId="0" borderId="0" xfId="0" applyFill="1" applyBorder="1"/>
    <xf numFmtId="166" fontId="0" fillId="0" borderId="75" xfId="0" applyNumberFormat="1" applyFont="1" applyFill="1" applyBorder="1" applyAlignment="1" applyProtection="1">
      <alignment horizontal="center" vertical="center" wrapText="1"/>
      <protection locked="0"/>
    </xf>
    <xf numFmtId="16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165" fontId="0" fillId="0" borderId="75" xfId="0" applyNumberFormat="1" applyFont="1" applyFill="1" applyBorder="1" applyAlignment="1" applyProtection="1">
      <alignment horizontal="center" vertical="center" wrapText="1"/>
      <protection locked="0"/>
    </xf>
    <xf numFmtId="165" fontId="0" fillId="0" borderId="0" xfId="0" applyNumberFormat="1" applyFont="1" applyFill="1" applyBorder="1" applyAlignment="1" applyProtection="1">
      <alignment horizontal="center" vertical="center" wrapText="1"/>
      <protection locked="0"/>
    </xf>
    <xf numFmtId="164" fontId="0" fillId="0" borderId="75" xfId="0" applyNumberFormat="1" applyFont="1" applyFill="1" applyBorder="1" applyAlignment="1" applyProtection="1">
      <alignment horizontal="center" vertical="center" wrapText="1"/>
      <protection locked="0"/>
    </xf>
    <xf numFmtId="164" fontId="0" fillId="0" borderId="0" xfId="0" applyNumberFormat="1" applyFont="1" applyFill="1" applyBorder="1" applyAlignment="1" applyProtection="1">
      <alignment horizontal="center" vertical="center" wrapText="1"/>
      <protection locked="0"/>
    </xf>
    <xf numFmtId="167" fontId="0" fillId="0" borderId="41" xfId="0" applyNumberFormat="1" applyFont="1" applyBorder="1" applyAlignment="1" applyProtection="1">
      <alignment horizontal="center" vertical="center" wrapText="1"/>
      <protection locked="0"/>
    </xf>
    <xf numFmtId="167" fontId="0" fillId="0" borderId="16" xfId="0" applyNumberFormat="1" applyFont="1" applyBorder="1" applyAlignment="1" applyProtection="1">
      <alignment horizontal="center" vertical="center" wrapText="1"/>
      <protection locked="0"/>
    </xf>
    <xf numFmtId="167" fontId="0" fillId="0" borderId="17" xfId="0" applyNumberFormat="1" applyFont="1" applyBorder="1" applyAlignment="1" applyProtection="1">
      <alignment horizontal="center" vertical="center" wrapText="1"/>
      <protection locked="0"/>
    </xf>
    <xf numFmtId="0" fontId="5" fillId="3" borderId="19" xfId="0" applyFont="1" applyFill="1" applyBorder="1" applyAlignment="1">
      <alignment vertical="center" wrapText="1"/>
    </xf>
    <xf numFmtId="0" fontId="11" fillId="0" borderId="0" xfId="0" applyFont="1"/>
    <xf numFmtId="0" fontId="11" fillId="0" borderId="0" xfId="0" applyFont="1" applyAlignment="1">
      <alignment vertical="center" wrapText="1"/>
    </xf>
    <xf numFmtId="167" fontId="0" fillId="0" borderId="0" xfId="0" applyNumberFormat="1" applyFont="1" applyBorder="1" applyAlignment="1" applyProtection="1">
      <alignment horizontal="center" vertical="center" wrapText="1"/>
      <protection locked="0"/>
    </xf>
    <xf numFmtId="0" fontId="5" fillId="0" borderId="0" xfId="0" applyFont="1" applyFill="1" applyBorder="1" applyAlignment="1">
      <alignment vertical="center" wrapText="1"/>
    </xf>
    <xf numFmtId="0" fontId="1" fillId="5" borderId="25"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0" fillId="6" borderId="62" xfId="0" applyFill="1" applyBorder="1" applyAlignment="1">
      <alignment horizontal="center"/>
    </xf>
    <xf numFmtId="0" fontId="0" fillId="2" borderId="62" xfId="0" applyFill="1" applyBorder="1" applyAlignment="1">
      <alignment horizontal="center"/>
    </xf>
    <xf numFmtId="0" fontId="0" fillId="21" borderId="63" xfId="0" applyFill="1" applyBorder="1" applyAlignment="1">
      <alignment horizontal="center"/>
    </xf>
    <xf numFmtId="0" fontId="0" fillId="19" borderId="59" xfId="0" applyFill="1" applyBorder="1" applyAlignment="1">
      <alignment horizontal="center"/>
    </xf>
    <xf numFmtId="0" fontId="1" fillId="0" borderId="0" xfId="0" applyFont="1" applyAlignment="1">
      <alignment horizontal="left" vertical="center"/>
    </xf>
    <xf numFmtId="3" fontId="1" fillId="0" borderId="18" xfId="0" applyNumberFormat="1" applyFont="1" applyBorder="1" applyAlignment="1" applyProtection="1">
      <alignment horizontal="center" vertical="center" wrapText="1"/>
      <protection locked="0"/>
    </xf>
    <xf numFmtId="0" fontId="1" fillId="22" borderId="38" xfId="0" applyFont="1" applyFill="1" applyBorder="1" applyAlignment="1">
      <alignment horizontal="center" vertical="center" wrapText="1"/>
    </xf>
    <xf numFmtId="0" fontId="1" fillId="22" borderId="38" xfId="0" applyFont="1" applyFill="1" applyBorder="1" applyAlignment="1">
      <alignment horizontal="center" wrapText="1"/>
    </xf>
    <xf numFmtId="168" fontId="0" fillId="0" borderId="16" xfId="0" applyNumberFormat="1" applyFont="1" applyBorder="1" applyAlignment="1" applyProtection="1">
      <alignment horizontal="center" vertical="center" wrapText="1"/>
      <protection locked="0"/>
    </xf>
    <xf numFmtId="168" fontId="0" fillId="0" borderId="30" xfId="0" applyNumberFormat="1" applyFont="1" applyBorder="1" applyAlignment="1" applyProtection="1">
      <alignment horizontal="center" vertical="center" wrapText="1"/>
      <protection locked="0"/>
    </xf>
    <xf numFmtId="0" fontId="5" fillId="3" borderId="25" xfId="0" applyFont="1" applyFill="1" applyBorder="1" applyAlignment="1">
      <alignment vertical="center" wrapText="1"/>
    </xf>
    <xf numFmtId="0" fontId="5" fillId="3" borderId="27" xfId="0" applyFont="1" applyFill="1" applyBorder="1" applyAlignment="1">
      <alignment vertical="center" wrapText="1"/>
    </xf>
    <xf numFmtId="0" fontId="0" fillId="0" borderId="25" xfId="0" applyNumberFormat="1"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3" borderId="27" xfId="0" applyFont="1" applyFill="1" applyBorder="1" applyAlignment="1">
      <alignment horizontal="center" vertical="center" wrapText="1"/>
    </xf>
    <xf numFmtId="3" fontId="1" fillId="0" borderId="23" xfId="2" applyNumberFormat="1" applyFont="1" applyBorder="1" applyAlignment="1" applyProtection="1">
      <alignment horizontal="center" vertical="center" wrapText="1"/>
      <protection locked="0"/>
    </xf>
    <xf numFmtId="3" fontId="1" fillId="0" borderId="1" xfId="2" applyNumberFormat="1" applyFont="1" applyBorder="1" applyAlignment="1" applyProtection="1">
      <alignment horizontal="center" vertical="center" wrapText="1"/>
      <protection locked="0"/>
    </xf>
    <xf numFmtId="3" fontId="1" fillId="0" borderId="29" xfId="2" applyNumberFormat="1" applyFont="1" applyBorder="1" applyAlignment="1" applyProtection="1">
      <alignment horizontal="center" vertical="center" wrapText="1"/>
      <protection locked="0"/>
    </xf>
    <xf numFmtId="3" fontId="2" fillId="3" borderId="44" xfId="2" applyNumberFormat="1" applyFont="1" applyFill="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3" fontId="2" fillId="3" borderId="44" xfId="0" applyNumberFormat="1" applyFont="1" applyFill="1" applyBorder="1" applyAlignment="1" applyProtection="1">
      <alignment horizontal="center" vertical="center" wrapText="1"/>
      <protection locked="0"/>
    </xf>
    <xf numFmtId="3" fontId="1" fillId="0" borderId="29" xfId="0" applyNumberFormat="1" applyFont="1" applyBorder="1" applyAlignment="1" applyProtection="1">
      <alignment horizontal="center" vertical="center" wrapText="1"/>
      <protection locked="0"/>
    </xf>
    <xf numFmtId="3" fontId="1" fillId="22" borderId="18" xfId="2" applyNumberFormat="1" applyFont="1" applyFill="1" applyBorder="1" applyAlignment="1">
      <alignment horizontal="center" vertical="center" wrapText="1"/>
    </xf>
    <xf numFmtId="3" fontId="1" fillId="22" borderId="18" xfId="0" applyNumberFormat="1" applyFont="1" applyFill="1" applyBorder="1" applyAlignment="1">
      <alignment horizontal="center" wrapText="1"/>
    </xf>
    <xf numFmtId="3" fontId="1" fillId="0" borderId="19"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9" fontId="1" fillId="23" borderId="46" xfId="1" applyFont="1" applyFill="1" applyBorder="1" applyAlignment="1" applyProtection="1">
      <alignment horizontal="center" vertical="center" wrapText="1"/>
      <protection locked="0"/>
    </xf>
    <xf numFmtId="0" fontId="2" fillId="23" borderId="45" xfId="0" applyFont="1" applyFill="1" applyBorder="1" applyAlignment="1">
      <alignment horizontal="center" vertical="center" wrapText="1"/>
    </xf>
    <xf numFmtId="3" fontId="2" fillId="23" borderId="77" xfId="0" applyNumberFormat="1" applyFont="1" applyFill="1" applyBorder="1" applyAlignment="1">
      <alignment horizontal="center" vertical="center" wrapText="1"/>
    </xf>
    <xf numFmtId="0" fontId="2" fillId="3" borderId="11" xfId="0" applyFont="1" applyFill="1" applyBorder="1" applyAlignment="1">
      <alignment vertical="center" wrapText="1"/>
    </xf>
    <xf numFmtId="4" fontId="1" fillId="0" borderId="1" xfId="0" applyNumberFormat="1" applyFont="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4" fontId="1" fillId="23" borderId="78" xfId="0" applyNumberFormat="1" applyFont="1" applyFill="1" applyBorder="1" applyAlignment="1">
      <alignment horizontal="center" vertical="center" wrapText="1"/>
    </xf>
    <xf numFmtId="4" fontId="1" fillId="0" borderId="18" xfId="0" applyNumberFormat="1" applyFont="1" applyBorder="1" applyAlignment="1" applyProtection="1">
      <alignment horizontal="center" vertical="center" wrapText="1"/>
      <protection locked="0"/>
    </xf>
    <xf numFmtId="4" fontId="1" fillId="0" borderId="19" xfId="0" applyNumberFormat="1" applyFont="1" applyBorder="1" applyAlignment="1" applyProtection="1">
      <alignment horizontal="center" vertical="center" wrapText="1"/>
      <protection locked="0"/>
    </xf>
    <xf numFmtId="0" fontId="12" fillId="0" borderId="0" xfId="0" applyFont="1" applyAlignment="1">
      <alignment vertical="center" wrapText="1"/>
    </xf>
    <xf numFmtId="0" fontId="12" fillId="0" borderId="0" xfId="0" applyFont="1" applyBorder="1" applyAlignment="1">
      <alignment vertical="center"/>
    </xf>
    <xf numFmtId="3" fontId="1" fillId="0" borderId="21" xfId="0" applyNumberFormat="1" applyFont="1" applyBorder="1" applyAlignment="1" applyProtection="1">
      <alignment horizontal="center" vertical="center" wrapText="1"/>
      <protection locked="0"/>
    </xf>
    <xf numFmtId="3" fontId="1" fillId="0" borderId="21" xfId="2" applyNumberFormat="1" applyFont="1" applyBorder="1" applyAlignment="1" applyProtection="1">
      <alignment horizontal="center" vertical="center" wrapText="1"/>
      <protection locked="0"/>
    </xf>
    <xf numFmtId="4" fontId="1" fillId="0" borderId="21" xfId="0" applyNumberFormat="1" applyFont="1" applyBorder="1" applyAlignment="1" applyProtection="1">
      <alignment horizontal="center" vertical="center" wrapText="1"/>
      <protection locked="0"/>
    </xf>
    <xf numFmtId="0" fontId="0" fillId="0" borderId="0" xfId="0" applyAlignment="1">
      <alignment wrapText="1"/>
    </xf>
    <xf numFmtId="0" fontId="10" fillId="3" borderId="0" xfId="0" applyFont="1" applyFill="1" applyAlignment="1">
      <alignment vertical="center"/>
    </xf>
    <xf numFmtId="0" fontId="0" fillId="0" borderId="0" xfId="0" applyFont="1" applyAlignment="1">
      <alignment horizontal="left" vertical="center" wrapText="1"/>
    </xf>
    <xf numFmtId="0" fontId="2" fillId="0" borderId="0" xfId="0" applyFont="1" applyBorder="1" applyAlignment="1">
      <alignment vertical="center" wrapText="1"/>
    </xf>
    <xf numFmtId="0" fontId="1" fillId="0" borderId="49" xfId="0" applyFont="1" applyBorder="1" applyAlignment="1" applyProtection="1">
      <alignment horizontal="center" vertical="center" wrapText="1"/>
      <protection locked="0"/>
    </xf>
    <xf numFmtId="169" fontId="1" fillId="0" borderId="32" xfId="2" applyNumberFormat="1" applyFont="1" applyBorder="1" applyAlignment="1" applyProtection="1">
      <alignment horizontal="center" vertical="center" wrapText="1"/>
      <protection locked="0"/>
    </xf>
    <xf numFmtId="169" fontId="1" fillId="0" borderId="33" xfId="2" applyNumberFormat="1" applyFont="1" applyBorder="1" applyAlignment="1" applyProtection="1">
      <alignment horizontal="center" vertical="center" wrapText="1"/>
      <protection locked="0"/>
    </xf>
    <xf numFmtId="170" fontId="1" fillId="0" borderId="41" xfId="0" applyNumberFormat="1" applyFont="1" applyBorder="1" applyAlignment="1" applyProtection="1">
      <alignment horizontal="center" vertical="center" wrapText="1"/>
      <protection locked="0"/>
    </xf>
    <xf numFmtId="170" fontId="1" fillId="0" borderId="16" xfId="0" applyNumberFormat="1" applyFont="1" applyBorder="1" applyAlignment="1" applyProtection="1">
      <alignment horizontal="center" vertical="center" wrapText="1"/>
      <protection locked="0"/>
    </xf>
    <xf numFmtId="170" fontId="1" fillId="0" borderId="17" xfId="0" applyNumberFormat="1" applyFont="1" applyBorder="1" applyAlignment="1" applyProtection="1">
      <alignment horizontal="center" vertical="center" wrapText="1"/>
      <protection locked="0"/>
    </xf>
    <xf numFmtId="169" fontId="1" fillId="0" borderId="24" xfId="2" applyNumberFormat="1" applyFont="1" applyBorder="1" applyAlignment="1" applyProtection="1">
      <alignment horizontal="center" vertical="center" wrapText="1"/>
      <protection locked="0"/>
    </xf>
    <xf numFmtId="169" fontId="1" fillId="0" borderId="16" xfId="2" applyNumberFormat="1" applyFont="1" applyBorder="1" applyAlignment="1" applyProtection="1">
      <alignment horizontal="center" vertical="center" wrapText="1"/>
      <protection locked="0"/>
    </xf>
    <xf numFmtId="169" fontId="1" fillId="0" borderId="17" xfId="2" applyNumberFormat="1" applyFont="1" applyBorder="1" applyAlignment="1" applyProtection="1">
      <alignment horizontal="center" vertical="center" wrapText="1"/>
      <protection locked="0"/>
    </xf>
    <xf numFmtId="0" fontId="2" fillId="3" borderId="47" xfId="0" applyFont="1" applyFill="1" applyBorder="1" applyAlignment="1">
      <alignment horizontal="center" vertical="center" wrapText="1"/>
    </xf>
    <xf numFmtId="0" fontId="1" fillId="0" borderId="86"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89" xfId="0" applyFont="1" applyBorder="1" applyAlignment="1">
      <alignment horizontal="center" vertical="center" wrapText="1"/>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60" xfId="0" applyBorder="1" applyAlignment="1">
      <alignment horizontal="center"/>
    </xf>
    <xf numFmtId="0" fontId="0" fillId="0" borderId="0" xfId="0" applyAlignment="1">
      <alignment horizontal="left" vertical="top" wrapText="1"/>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2" fillId="23" borderId="45" xfId="0" applyFont="1" applyFill="1" applyBorder="1" applyAlignment="1">
      <alignment horizontal="center" vertical="center" wrapText="1"/>
    </xf>
    <xf numFmtId="3" fontId="9" fillId="3" borderId="90" xfId="0" applyNumberFormat="1" applyFont="1" applyFill="1" applyBorder="1" applyAlignment="1">
      <alignment horizontal="center" vertical="center" wrapText="1"/>
    </xf>
    <xf numFmtId="171" fontId="1" fillId="0" borderId="31" xfId="2" applyNumberFormat="1" applyFont="1" applyBorder="1" applyAlignment="1" applyProtection="1">
      <alignment horizontal="center" vertical="center" wrapText="1"/>
      <protection locked="0"/>
    </xf>
    <xf numFmtId="171" fontId="1" fillId="0" borderId="26" xfId="0" applyNumberFormat="1" applyFont="1" applyBorder="1" applyAlignment="1" applyProtection="1">
      <alignment horizontal="center" vertical="center" wrapText="1"/>
      <protection locked="0"/>
    </xf>
    <xf numFmtId="2" fontId="2" fillId="3" borderId="9" xfId="2" applyNumberFormat="1" applyFont="1" applyFill="1" applyBorder="1" applyAlignment="1">
      <alignment horizontal="center" vertical="center" wrapText="1"/>
    </xf>
    <xf numFmtId="2" fontId="1" fillId="0" borderId="26" xfId="2" applyNumberFormat="1" applyFont="1" applyBorder="1" applyAlignment="1" applyProtection="1">
      <alignment horizontal="center" vertical="center" wrapText="1"/>
      <protection locked="0"/>
    </xf>
    <xf numFmtId="2" fontId="1" fillId="0" borderId="18" xfId="2" applyNumberFormat="1" applyFont="1" applyBorder="1" applyAlignment="1" applyProtection="1">
      <alignment horizontal="center" vertical="center" wrapText="1"/>
      <protection locked="0"/>
    </xf>
    <xf numFmtId="2" fontId="1" fillId="0" borderId="19" xfId="2" applyNumberFormat="1" applyFont="1" applyBorder="1" applyAlignment="1" applyProtection="1">
      <alignment horizontal="center" vertical="center" wrapText="1"/>
      <protection locked="0"/>
    </xf>
    <xf numFmtId="2" fontId="2" fillId="3" borderId="9" xfId="0" applyNumberFormat="1" applyFont="1" applyFill="1" applyBorder="1" applyAlignment="1">
      <alignment horizontal="center" vertical="center" wrapText="1"/>
    </xf>
    <xf numFmtId="172" fontId="17" fillId="22" borderId="94" xfId="3" applyFont="1" applyFill="1" applyBorder="1" applyAlignment="1">
      <alignment horizontal="left" vertical="center" wrapText="1"/>
    </xf>
    <xf numFmtId="169" fontId="17" fillId="0" borderId="23" xfId="3" applyNumberFormat="1" applyFont="1" applyBorder="1" applyAlignment="1">
      <alignment horizontal="center" vertical="center"/>
    </xf>
    <xf numFmtId="169" fontId="17" fillId="0" borderId="7" xfId="3" applyNumberFormat="1" applyFont="1" applyBorder="1" applyAlignment="1">
      <alignment horizontal="center" vertical="center"/>
    </xf>
    <xf numFmtId="3" fontId="1" fillId="0" borderId="7" xfId="2" applyNumberFormat="1" applyFont="1" applyBorder="1" applyAlignment="1" applyProtection="1">
      <alignment horizontal="center" vertical="center" wrapText="1"/>
      <protection locked="0"/>
    </xf>
    <xf numFmtId="169" fontId="14" fillId="0" borderId="93" xfId="3" applyNumberFormat="1" applyFont="1" applyBorder="1" applyAlignment="1" applyProtection="1">
      <alignment horizontal="center" vertical="center" wrapText="1"/>
      <protection locked="0"/>
    </xf>
    <xf numFmtId="171" fontId="1" fillId="0" borderId="23" xfId="0" applyNumberFormat="1" applyFont="1" applyBorder="1" applyAlignment="1" applyProtection="1">
      <alignment horizontal="center" vertical="center" wrapText="1"/>
      <protection locked="0"/>
    </xf>
    <xf numFmtId="171" fontId="1" fillId="0" borderId="1" xfId="0" applyNumberFormat="1" applyFont="1" applyBorder="1" applyAlignment="1" applyProtection="1">
      <alignment horizontal="center" vertical="center" wrapText="1"/>
      <protection locked="0"/>
    </xf>
    <xf numFmtId="0" fontId="0" fillId="0" borderId="7" xfId="0" applyBorder="1" applyAlignment="1">
      <alignment wrapText="1"/>
    </xf>
    <xf numFmtId="0" fontId="1" fillId="0" borderId="10" xfId="0" applyFont="1" applyBorder="1" applyAlignment="1">
      <alignment vertical="center" wrapText="1"/>
    </xf>
    <xf numFmtId="0" fontId="1" fillId="0" borderId="43" xfId="0" applyFont="1" applyBorder="1" applyAlignment="1">
      <alignment vertical="center" wrapText="1"/>
    </xf>
    <xf numFmtId="0" fontId="1" fillId="0" borderId="57" xfId="0" applyFont="1" applyBorder="1" applyAlignment="1">
      <alignment vertical="center" wrapText="1"/>
    </xf>
    <xf numFmtId="0" fontId="1" fillId="0" borderId="75" xfId="0" applyFont="1" applyBorder="1" applyAlignment="1">
      <alignment vertical="center" wrapText="1"/>
    </xf>
    <xf numFmtId="0" fontId="1" fillId="0" borderId="95" xfId="0" applyFont="1" applyBorder="1" applyAlignment="1">
      <alignment vertical="center" wrapText="1"/>
    </xf>
    <xf numFmtId="0" fontId="1" fillId="0" borderId="56" xfId="0" applyFont="1" applyBorder="1" applyAlignment="1">
      <alignment vertical="center" wrapText="1"/>
    </xf>
    <xf numFmtId="0" fontId="1" fillId="0" borderId="93" xfId="0" applyFont="1" applyBorder="1" applyAlignment="1">
      <alignment vertical="center" wrapText="1"/>
    </xf>
    <xf numFmtId="0" fontId="1" fillId="0" borderId="35" xfId="0" applyFont="1" applyBorder="1" applyAlignment="1">
      <alignment vertical="center" wrapText="1"/>
    </xf>
    <xf numFmtId="0" fontId="1" fillId="0" borderId="79" xfId="0" applyFont="1" applyBorder="1" applyAlignment="1" applyProtection="1">
      <alignment vertical="center" wrapText="1"/>
      <protection locked="0"/>
    </xf>
    <xf numFmtId="0" fontId="1" fillId="0" borderId="80" xfId="0" applyFont="1" applyBorder="1" applyAlignment="1" applyProtection="1">
      <alignment vertical="center" wrapText="1"/>
      <protection locked="0"/>
    </xf>
    <xf numFmtId="0" fontId="1" fillId="0" borderId="5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81" xfId="0" applyFont="1" applyBorder="1" applyAlignment="1" applyProtection="1">
      <alignment vertical="center" wrapText="1"/>
      <protection locked="0"/>
    </xf>
    <xf numFmtId="0" fontId="1" fillId="0" borderId="82" xfId="0" applyFont="1" applyBorder="1" applyAlignment="1" applyProtection="1">
      <alignment vertical="center" wrapText="1"/>
      <protection locked="0"/>
    </xf>
    <xf numFmtId="0" fontId="1" fillId="0" borderId="58" xfId="0" applyFont="1" applyBorder="1" applyAlignment="1" applyProtection="1">
      <alignment vertical="center" wrapText="1"/>
      <protection locked="0"/>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2" fillId="3" borderId="96" xfId="0" applyFont="1" applyFill="1" applyBorder="1" applyAlignment="1">
      <alignment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43" fontId="1" fillId="0" borderId="0" xfId="2" applyFont="1" applyAlignment="1">
      <alignment vertical="center" wrapText="1"/>
    </xf>
    <xf numFmtId="3" fontId="1" fillId="0" borderId="0" xfId="0" applyNumberFormat="1" applyFont="1" applyAlignment="1">
      <alignment vertical="center" wrapText="1"/>
    </xf>
    <xf numFmtId="0" fontId="3" fillId="4" borderId="4" xfId="0" applyFont="1" applyFill="1" applyBorder="1" applyAlignment="1">
      <alignment vertical="center" wrapText="1"/>
    </xf>
    <xf numFmtId="0" fontId="3" fillId="4" borderId="97" xfId="0" applyFont="1" applyFill="1" applyBorder="1" applyAlignment="1">
      <alignment vertical="center" wrapText="1"/>
    </xf>
    <xf numFmtId="0" fontId="3" fillId="4" borderId="99" xfId="0" applyFont="1" applyFill="1" applyBorder="1" applyAlignment="1">
      <alignment vertical="center" wrapText="1"/>
    </xf>
    <xf numFmtId="0" fontId="1" fillId="0" borderId="100" xfId="0" applyFont="1" applyBorder="1" applyAlignment="1" applyProtection="1">
      <alignment vertical="center" wrapText="1"/>
      <protection locked="0"/>
    </xf>
    <xf numFmtId="0" fontId="1" fillId="0" borderId="101" xfId="0" applyFont="1" applyBorder="1" applyAlignment="1" applyProtection="1">
      <alignment vertical="center" wrapText="1"/>
      <protection locked="0"/>
    </xf>
    <xf numFmtId="0" fontId="1" fillId="0" borderId="102" xfId="0" applyFont="1" applyBorder="1" applyAlignment="1" applyProtection="1">
      <alignment vertical="center" wrapText="1"/>
      <protection locked="0"/>
    </xf>
    <xf numFmtId="0" fontId="1" fillId="0" borderId="103" xfId="0" applyFont="1" applyBorder="1" applyAlignment="1" applyProtection="1">
      <alignment vertical="center" wrapText="1"/>
      <protection locked="0"/>
    </xf>
    <xf numFmtId="0" fontId="1" fillId="0" borderId="104" xfId="0" applyFont="1" applyBorder="1" applyAlignment="1" applyProtection="1">
      <alignment vertical="center" wrapText="1"/>
      <protection locked="0"/>
    </xf>
    <xf numFmtId="0" fontId="1" fillId="0" borderId="8"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0" xfId="0" applyAlignment="1">
      <alignment horizontal="left" vertical="top" wrapText="1"/>
    </xf>
    <xf numFmtId="0" fontId="2" fillId="3" borderId="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105" xfId="0" applyFont="1" applyFill="1" applyBorder="1" applyAlignment="1">
      <alignment vertical="center" wrapText="1"/>
    </xf>
    <xf numFmtId="0" fontId="2" fillId="3" borderId="106" xfId="0" applyFont="1" applyFill="1" applyBorder="1" applyAlignment="1">
      <alignment vertical="center" wrapText="1"/>
    </xf>
    <xf numFmtId="0" fontId="2" fillId="3" borderId="107" xfId="0" applyFont="1" applyFill="1" applyBorder="1" applyAlignment="1">
      <alignment vertical="center" wrapText="1"/>
    </xf>
    <xf numFmtId="0" fontId="2" fillId="3" borderId="72" xfId="0" applyFont="1" applyFill="1" applyBorder="1" applyAlignment="1">
      <alignment vertical="center" wrapText="1"/>
    </xf>
    <xf numFmtId="0" fontId="2" fillId="3" borderId="49" xfId="0" applyFont="1" applyFill="1" applyBorder="1" applyAlignment="1">
      <alignment vertical="center" wrapText="1"/>
    </xf>
    <xf numFmtId="0" fontId="2" fillId="5" borderId="108" xfId="0" applyFont="1" applyFill="1" applyBorder="1" applyAlignment="1">
      <alignment horizontal="left" vertical="center" wrapText="1"/>
    </xf>
    <xf numFmtId="0" fontId="2" fillId="3" borderId="109" xfId="0" applyFont="1" applyFill="1" applyBorder="1" applyAlignment="1">
      <alignment horizontal="center" vertical="center" wrapText="1"/>
    </xf>
    <xf numFmtId="172" fontId="17" fillId="22" borderId="93" xfId="3" applyFont="1" applyFill="1" applyBorder="1" applyAlignment="1">
      <alignment horizontal="left" vertical="center" wrapText="1"/>
    </xf>
    <xf numFmtId="172" fontId="17" fillId="22" borderId="0" xfId="3" applyFont="1" applyFill="1" applyBorder="1" applyAlignment="1">
      <alignment horizontal="left" vertical="center" wrapText="1"/>
    </xf>
    <xf numFmtId="0" fontId="2" fillId="3" borderId="21" xfId="0" applyFont="1" applyFill="1" applyBorder="1" applyAlignment="1">
      <alignmen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110" xfId="0" applyFont="1" applyFill="1" applyBorder="1" applyAlignment="1">
      <alignment vertical="center" wrapText="1"/>
    </xf>
    <xf numFmtId="0" fontId="2" fillId="3" borderId="33" xfId="0" applyFont="1" applyFill="1" applyBorder="1" applyAlignment="1">
      <alignment vertical="center" wrapText="1"/>
    </xf>
    <xf numFmtId="0" fontId="2" fillId="3" borderId="47" xfId="0" applyFont="1" applyFill="1" applyBorder="1" applyAlignment="1">
      <alignment vertical="center" wrapText="1"/>
    </xf>
    <xf numFmtId="0" fontId="2" fillId="3" borderId="111" xfId="0" applyFont="1" applyFill="1" applyBorder="1" applyAlignment="1">
      <alignment vertical="center" wrapText="1"/>
    </xf>
    <xf numFmtId="0" fontId="2" fillId="20" borderId="11" xfId="0" applyFont="1" applyFill="1" applyBorder="1" applyAlignment="1">
      <alignment horizontal="left" vertical="center" wrapText="1"/>
    </xf>
    <xf numFmtId="0" fontId="2" fillId="20" borderId="112" xfId="0" applyFont="1" applyFill="1" applyBorder="1" applyAlignment="1">
      <alignment horizontal="left" vertical="center" wrapText="1"/>
    </xf>
    <xf numFmtId="0" fontId="2" fillId="3" borderId="113" xfId="0" applyFont="1" applyFill="1" applyBorder="1" applyAlignment="1">
      <alignment vertical="center" wrapText="1"/>
    </xf>
    <xf numFmtId="0" fontId="2" fillId="3" borderId="114" xfId="0" applyFont="1" applyFill="1" applyBorder="1" applyAlignment="1">
      <alignment vertical="center" wrapText="1"/>
    </xf>
    <xf numFmtId="0" fontId="2" fillId="3" borderId="115" xfId="0" applyFont="1" applyFill="1" applyBorder="1" applyAlignment="1">
      <alignment vertical="center" wrapText="1"/>
    </xf>
    <xf numFmtId="0" fontId="2" fillId="3" borderId="72" xfId="0" applyFont="1" applyFill="1" applyBorder="1" applyAlignment="1">
      <alignment horizontal="left" vertical="center" wrapText="1"/>
    </xf>
    <xf numFmtId="0" fontId="2" fillId="3" borderId="91"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2" fillId="3" borderId="72" xfId="0" applyFont="1" applyFill="1" applyBorder="1" applyAlignment="1">
      <alignment vertical="center"/>
    </xf>
    <xf numFmtId="0" fontId="2" fillId="3" borderId="49" xfId="0" applyFont="1" applyFill="1" applyBorder="1" applyAlignment="1">
      <alignment vertical="center"/>
    </xf>
    <xf numFmtId="0" fontId="2" fillId="3" borderId="4" xfId="0" applyFont="1" applyFill="1" applyBorder="1" applyAlignment="1">
      <alignment vertical="center" wrapText="1"/>
    </xf>
    <xf numFmtId="0" fontId="2" fillId="3" borderId="12"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116" xfId="0" applyFont="1" applyFill="1" applyBorder="1" applyAlignment="1">
      <alignment horizontal="center" vertical="center" wrapText="1"/>
    </xf>
    <xf numFmtId="172" fontId="17" fillId="22" borderId="49" xfId="3" applyFont="1" applyFill="1" applyBorder="1" applyAlignment="1">
      <alignment horizontal="left" vertical="center" wrapText="1"/>
    </xf>
    <xf numFmtId="172" fontId="17" fillId="22" borderId="37" xfId="3" applyFont="1" applyFill="1" applyBorder="1" applyAlignment="1">
      <alignment horizontal="left" vertical="center" wrapText="1"/>
    </xf>
    <xf numFmtId="0" fontId="0" fillId="0" borderId="7" xfId="0" applyFont="1" applyFill="1" applyBorder="1" applyAlignment="1">
      <alignment wrapText="1"/>
    </xf>
    <xf numFmtId="0" fontId="0" fillId="0" borderId="7" xfId="0" applyBorder="1" applyAlignment="1">
      <alignment vertical="center" wrapText="1"/>
    </xf>
    <xf numFmtId="0" fontId="5" fillId="0" borderId="5"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Font="1" applyAlignment="1">
      <alignment horizontal="left" vertical="center" wrapText="1"/>
    </xf>
    <xf numFmtId="0" fontId="5" fillId="0" borderId="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xf numFmtId="167" fontId="0" fillId="0" borderId="25" xfId="0" applyNumberFormat="1" applyFont="1" applyBorder="1" applyAlignment="1" applyProtection="1">
      <alignment horizontal="center" vertical="center" wrapText="1"/>
      <protection locked="0"/>
    </xf>
    <xf numFmtId="167" fontId="0" fillId="0" borderId="76" xfId="0" applyNumberFormat="1" applyFont="1" applyBorder="1" applyAlignment="1" applyProtection="1">
      <alignment horizontal="center" vertical="center" wrapText="1"/>
      <protection locked="0"/>
    </xf>
    <xf numFmtId="167" fontId="0" fillId="0" borderId="27" xfId="0" applyNumberFormat="1"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2" fillId="3" borderId="20"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0" fillId="0" borderId="0" xfId="0" applyAlignment="1">
      <alignment horizontal="left" vertical="center" wrapText="1"/>
    </xf>
    <xf numFmtId="0" fontId="9" fillId="3" borderId="14" xfId="0" applyFont="1" applyFill="1" applyBorder="1" applyAlignment="1">
      <alignment horizontal="center" vertical="center" wrapText="1"/>
    </xf>
    <xf numFmtId="0" fontId="9" fillId="3" borderId="9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8" xfId="0" applyFont="1" applyFill="1" applyBorder="1" applyAlignment="1">
      <alignment horizontal="center" vertical="center" wrapText="1"/>
    </xf>
    <xf numFmtId="3" fontId="9" fillId="3" borderId="74" xfId="0" applyNumberFormat="1" applyFont="1" applyFill="1" applyBorder="1" applyAlignment="1">
      <alignment horizontal="center" vertical="center" wrapText="1"/>
    </xf>
    <xf numFmtId="3" fontId="9" fillId="3" borderId="91" xfId="0" applyNumberFormat="1" applyFont="1" applyFill="1" applyBorder="1" applyAlignment="1">
      <alignment horizontal="center" vertical="center" wrapText="1"/>
    </xf>
    <xf numFmtId="0" fontId="2" fillId="23" borderId="11" xfId="0" applyFont="1" applyFill="1" applyBorder="1" applyAlignment="1">
      <alignment horizontal="center" vertical="center" wrapText="1"/>
    </xf>
    <xf numFmtId="0" fontId="2" fillId="23" borderId="4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0" borderId="0" xfId="0" applyFont="1" applyBorder="1" applyAlignment="1">
      <alignment horizontal="center" vertical="center" wrapText="1"/>
    </xf>
    <xf numFmtId="0" fontId="2" fillId="23" borderId="73"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2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9" fillId="25" borderId="21" xfId="0" applyFont="1" applyFill="1" applyBorder="1" applyAlignment="1">
      <alignment horizontal="center" vertical="center" wrapText="1"/>
    </xf>
    <xf numFmtId="0" fontId="9" fillId="25" borderId="12" xfId="0" applyFont="1" applyFill="1" applyBorder="1" applyAlignment="1">
      <alignment horizontal="center" vertical="center" wrapText="1"/>
    </xf>
    <xf numFmtId="0" fontId="9" fillId="26" borderId="11" xfId="0" applyFont="1" applyFill="1" applyBorder="1" applyAlignment="1">
      <alignment horizontal="center" vertical="center" wrapText="1"/>
    </xf>
    <xf numFmtId="0" fontId="9" fillId="26" borderId="21" xfId="0" applyFont="1" applyFill="1" applyBorder="1" applyAlignment="1">
      <alignment horizontal="center" vertical="center" wrapText="1"/>
    </xf>
    <xf numFmtId="0" fontId="9" fillId="26" borderId="12" xfId="0" applyFont="1" applyFill="1" applyBorder="1" applyAlignment="1">
      <alignment horizontal="center"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5" borderId="72"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12" fillId="0" borderId="0" xfId="0" applyFont="1" applyBorder="1" applyAlignment="1">
      <alignment horizontal="left" vertical="center" wrapText="1"/>
    </xf>
    <xf numFmtId="0" fontId="1"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72"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2" fillId="3" borderId="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9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3" borderId="29" xfId="0" applyFont="1" applyFill="1" applyBorder="1" applyAlignment="1">
      <alignment horizontal="left" vertical="center" wrapText="1"/>
    </xf>
    <xf numFmtId="0" fontId="2" fillId="3" borderId="67" xfId="0" applyFont="1" applyFill="1" applyBorder="1" applyAlignment="1">
      <alignment horizontal="left" vertical="center" wrapText="1"/>
    </xf>
    <xf numFmtId="0" fontId="1" fillId="0" borderId="62" xfId="0" applyFont="1" applyBorder="1" applyAlignment="1" applyProtection="1">
      <alignment horizontal="left" vertical="center" wrapText="1"/>
      <protection locked="0"/>
    </xf>
    <xf numFmtId="0" fontId="1" fillId="0" borderId="69"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0" xfId="0" applyFont="1" applyBorder="1" applyAlignment="1">
      <alignment horizontal="left" vertical="center" wrapText="1"/>
    </xf>
    <xf numFmtId="0" fontId="2" fillId="3" borderId="20" xfId="0" applyFont="1" applyFill="1" applyBorder="1" applyAlignment="1">
      <alignment horizontal="left"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cellXfs>
  <cellStyles count="4">
    <cellStyle name="Milliers" xfId="2" builtinId="3"/>
    <cellStyle name="Normal" xfId="0" builtinId="0"/>
    <cellStyle name="Normal 3" xfId="3"/>
    <cellStyle name="Pourcentage" xfId="1" builtinId="5"/>
  </cellStyles>
  <dxfs count="30">
    <dxf>
      <fill>
        <patternFill>
          <bgColor theme="0" tint="-0.24994659260841701"/>
        </patternFill>
      </fill>
    </dxf>
    <dxf>
      <fill>
        <patternFill>
          <bgColor theme="1" tint="0.34998626667073579"/>
        </patternFill>
      </fill>
    </dxf>
    <dxf>
      <fill>
        <patternFill>
          <bgColor rgb="FFEDEAF2"/>
        </patternFill>
      </fill>
    </dxf>
    <dxf>
      <fill>
        <patternFill>
          <bgColor rgb="FFDCCCE6"/>
        </patternFill>
      </fill>
    </dxf>
    <dxf>
      <fill>
        <patternFill>
          <bgColor rgb="FFCDB7DB"/>
        </patternFill>
      </fill>
    </dxf>
    <dxf>
      <fill>
        <patternFill>
          <bgColor rgb="FFC3A8D4"/>
        </patternFill>
      </fill>
    </dxf>
    <dxf>
      <fill>
        <patternFill>
          <bgColor rgb="FFA379BD"/>
        </patternFill>
      </fill>
    </dxf>
    <dxf>
      <fill>
        <patternFill>
          <bgColor rgb="FFB08BC7"/>
        </patternFill>
      </fill>
    </dxf>
    <dxf>
      <fill>
        <patternFill>
          <bgColor rgb="FF905CB0"/>
        </patternFill>
      </fill>
    </dxf>
    <dxf>
      <fill>
        <patternFill>
          <bgColor rgb="FF009900"/>
        </patternFill>
      </fill>
    </dxf>
    <dxf>
      <font>
        <color auto="1"/>
      </font>
      <fill>
        <patternFill>
          <bgColor rgb="FF33CC33"/>
        </patternFill>
      </fill>
    </dxf>
    <dxf>
      <font>
        <color auto="1"/>
      </font>
      <fill>
        <patternFill>
          <bgColor rgb="FFE1FA66"/>
        </patternFill>
      </fill>
    </dxf>
    <dxf>
      <fill>
        <patternFill>
          <bgColor rgb="FFFFFF00"/>
        </patternFill>
      </fill>
    </dxf>
    <dxf>
      <fill>
        <patternFill>
          <bgColor rgb="FFFF0000"/>
        </patternFill>
      </fill>
    </dxf>
    <dxf>
      <fill>
        <patternFill>
          <bgColor rgb="FFF39547"/>
        </patternFill>
      </fill>
    </dxf>
    <dxf>
      <fill>
        <patternFill>
          <bgColor theme="0" tint="-0.24994659260841701"/>
        </patternFill>
      </fill>
    </dxf>
    <dxf>
      <fill>
        <patternFill>
          <bgColor theme="1" tint="0.34998626667073579"/>
        </patternFill>
      </fill>
    </dxf>
    <dxf>
      <fill>
        <patternFill>
          <bgColor rgb="FFEDEAF2"/>
        </patternFill>
      </fill>
    </dxf>
    <dxf>
      <fill>
        <patternFill>
          <bgColor rgb="FFDCCCE6"/>
        </patternFill>
      </fill>
    </dxf>
    <dxf>
      <fill>
        <patternFill>
          <bgColor rgb="FFCDB7DB"/>
        </patternFill>
      </fill>
    </dxf>
    <dxf>
      <fill>
        <patternFill>
          <bgColor rgb="FFC3A8D4"/>
        </patternFill>
      </fill>
    </dxf>
    <dxf>
      <fill>
        <patternFill>
          <bgColor rgb="FFA379BD"/>
        </patternFill>
      </fill>
    </dxf>
    <dxf>
      <fill>
        <patternFill>
          <bgColor rgb="FFB08BC7"/>
        </patternFill>
      </fill>
    </dxf>
    <dxf>
      <fill>
        <patternFill>
          <bgColor rgb="FF905CB0"/>
        </patternFill>
      </fill>
    </dxf>
    <dxf>
      <fill>
        <patternFill>
          <bgColor rgb="FF009900"/>
        </patternFill>
      </fill>
    </dxf>
    <dxf>
      <font>
        <color auto="1"/>
      </font>
      <fill>
        <patternFill>
          <bgColor rgb="FF33CC33"/>
        </patternFill>
      </fill>
    </dxf>
    <dxf>
      <font>
        <color auto="1"/>
      </font>
      <fill>
        <patternFill>
          <bgColor rgb="FFE1FA66"/>
        </patternFill>
      </fill>
    </dxf>
    <dxf>
      <fill>
        <patternFill>
          <bgColor rgb="FFFFFF00"/>
        </patternFill>
      </fill>
    </dxf>
    <dxf>
      <fill>
        <patternFill>
          <bgColor rgb="FFFF0000"/>
        </patternFill>
      </fill>
    </dxf>
    <dxf>
      <fill>
        <patternFill>
          <bgColor rgb="FFF39547"/>
        </patternFill>
      </fill>
    </dxf>
  </dxfs>
  <tableStyles count="0" defaultTableStyle="TableStyleMedium2" defaultPivotStyle="PivotStyleLight16"/>
  <colors>
    <mruColors>
      <color rgb="FF905CB0"/>
      <color rgb="FFB08BC7"/>
      <color rgb="FFA379BD"/>
      <color rgb="FFC3A8D4"/>
      <color rgb="FFCDB7DB"/>
      <color rgb="FFDCCCE6"/>
      <color rgb="FFEDEAF2"/>
      <color rgb="FFFF0000"/>
      <color rgb="FFF39547"/>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571500</xdr:colOff>
      <xdr:row>26</xdr:row>
      <xdr:rowOff>15875</xdr:rowOff>
    </xdr:from>
    <xdr:to>
      <xdr:col>15</xdr:col>
      <xdr:colOff>655204</xdr:colOff>
      <xdr:row>34</xdr:row>
      <xdr:rowOff>294121</xdr:rowOff>
    </xdr:to>
    <xdr:pic>
      <xdr:nvPicPr>
        <xdr:cNvPr id="2" name="Image 1" descr="Le Diagnostic de Performance Energétique aura-t-il un réel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00750" y="12652375"/>
          <a:ext cx="6000750" cy="306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Audits%20&#233;nerg&#233;tiques/9-Subventions/8-MAJ%20Janvier%202020/Document%20de%20travail/Fiche%20synth&#232;se%20V2%20-%20modifi&#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Version 3 - détaillé"/>
      <sheetName val="Feuil2"/>
      <sheetName val="Feuil3"/>
    </sheetNames>
    <sheetDataSet>
      <sheetData sheetId="0" refreshError="1">
        <row r="10">
          <cell r="A10" t="str">
            <v>A</v>
          </cell>
          <cell r="B10">
            <v>0</v>
          </cell>
          <cell r="C10">
            <v>50</v>
          </cell>
          <cell r="D10">
            <v>0</v>
          </cell>
          <cell r="E10">
            <v>50</v>
          </cell>
        </row>
        <row r="11">
          <cell r="A11" t="str">
            <v>B</v>
          </cell>
          <cell r="B11">
            <v>51</v>
          </cell>
          <cell r="C11">
            <v>90</v>
          </cell>
          <cell r="D11">
            <v>51</v>
          </cell>
          <cell r="E11">
            <v>90</v>
          </cell>
        </row>
        <row r="12">
          <cell r="A12" t="str">
            <v>C</v>
          </cell>
          <cell r="B12">
            <v>91</v>
          </cell>
          <cell r="C12">
            <v>150</v>
          </cell>
          <cell r="D12">
            <v>91</v>
          </cell>
          <cell r="E12">
            <v>150</v>
          </cell>
        </row>
        <row r="13">
          <cell r="A13" t="str">
            <v>D</v>
          </cell>
          <cell r="B13">
            <v>151</v>
          </cell>
          <cell r="C13">
            <v>230</v>
          </cell>
          <cell r="D13">
            <v>151</v>
          </cell>
          <cell r="E13">
            <v>230</v>
          </cell>
        </row>
        <row r="14">
          <cell r="A14" t="str">
            <v>E</v>
          </cell>
          <cell r="B14">
            <v>231</v>
          </cell>
          <cell r="C14">
            <v>330</v>
          </cell>
          <cell r="D14">
            <v>231</v>
          </cell>
          <cell r="E14">
            <v>330</v>
          </cell>
        </row>
        <row r="15">
          <cell r="A15" t="str">
            <v>F</v>
          </cell>
          <cell r="B15">
            <v>331</v>
          </cell>
          <cell r="C15">
            <v>450</v>
          </cell>
          <cell r="D15">
            <v>331</v>
          </cell>
          <cell r="E15">
            <v>450</v>
          </cell>
        </row>
        <row r="16">
          <cell r="A16" t="str">
            <v>G</v>
          </cell>
          <cell r="B16">
            <v>451</v>
          </cell>
          <cell r="D16">
            <v>451</v>
          </cell>
          <cell r="E16">
            <v>590</v>
          </cell>
        </row>
        <row r="17">
          <cell r="A17" t="str">
            <v>H</v>
          </cell>
          <cell r="D17">
            <v>591</v>
          </cell>
          <cell r="E17">
            <v>750</v>
          </cell>
        </row>
        <row r="18">
          <cell r="A18" t="str">
            <v>I</v>
          </cell>
          <cell r="D18">
            <v>751</v>
          </cell>
        </row>
        <row r="23">
          <cell r="A23" t="str">
            <v>A</v>
          </cell>
          <cell r="B23">
            <v>0</v>
          </cell>
          <cell r="C23">
            <v>5</v>
          </cell>
          <cell r="D23">
            <v>0</v>
          </cell>
          <cell r="E23">
            <v>5</v>
          </cell>
        </row>
        <row r="24">
          <cell r="A24" t="str">
            <v>B</v>
          </cell>
          <cell r="B24">
            <v>6</v>
          </cell>
          <cell r="C24">
            <v>10</v>
          </cell>
          <cell r="D24">
            <v>6</v>
          </cell>
          <cell r="E24">
            <v>10</v>
          </cell>
        </row>
        <row r="25">
          <cell r="A25" t="str">
            <v>C</v>
          </cell>
          <cell r="B25">
            <v>11</v>
          </cell>
          <cell r="C25">
            <v>20</v>
          </cell>
          <cell r="D25">
            <v>11</v>
          </cell>
          <cell r="E25">
            <v>20</v>
          </cell>
        </row>
        <row r="26">
          <cell r="A26" t="str">
            <v>D</v>
          </cell>
          <cell r="B26">
            <v>21</v>
          </cell>
          <cell r="C26">
            <v>35</v>
          </cell>
          <cell r="D26">
            <v>21</v>
          </cell>
          <cell r="E26">
            <v>35</v>
          </cell>
        </row>
        <row r="27">
          <cell r="A27" t="str">
            <v>E</v>
          </cell>
          <cell r="B27">
            <v>36</v>
          </cell>
          <cell r="C27">
            <v>55</v>
          </cell>
          <cell r="D27">
            <v>36</v>
          </cell>
          <cell r="E27">
            <v>55</v>
          </cell>
        </row>
        <row r="28">
          <cell r="A28" t="str">
            <v>F</v>
          </cell>
          <cell r="B28">
            <v>56</v>
          </cell>
          <cell r="C28">
            <v>80</v>
          </cell>
          <cell r="D28">
            <v>56</v>
          </cell>
          <cell r="E28">
            <v>80</v>
          </cell>
        </row>
        <row r="29">
          <cell r="A29" t="str">
            <v>G</v>
          </cell>
          <cell r="B29">
            <v>81</v>
          </cell>
          <cell r="D29">
            <v>81</v>
          </cell>
          <cell r="E29">
            <v>110</v>
          </cell>
        </row>
        <row r="30">
          <cell r="A30" t="str">
            <v>H</v>
          </cell>
          <cell r="D30">
            <v>111</v>
          </cell>
          <cell r="E30">
            <v>145</v>
          </cell>
        </row>
        <row r="31">
          <cell r="A31" t="str">
            <v>I</v>
          </cell>
          <cell r="D31">
            <v>146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84"/>
  <sheetViews>
    <sheetView view="pageBreakPreview" topLeftCell="A67" zoomScale="115" zoomScaleNormal="100" zoomScaleSheetLayoutView="115" workbookViewId="0">
      <selection activeCell="B86" sqref="B86"/>
    </sheetView>
  </sheetViews>
  <sheetFormatPr baseColWidth="10" defaultRowHeight="15" x14ac:dyDescent="0.25"/>
  <cols>
    <col min="1" max="1" width="29.42578125" customWidth="1"/>
    <col min="2" max="5" width="20.28515625" customWidth="1"/>
    <col min="6" max="6" width="3.28515625" customWidth="1"/>
    <col min="8" max="8" width="32.85546875" customWidth="1"/>
  </cols>
  <sheetData>
    <row r="1" spans="1:7" x14ac:dyDescent="0.25">
      <c r="A1" s="129" t="s">
        <v>133</v>
      </c>
      <c r="B1" s="59"/>
      <c r="C1" s="59"/>
      <c r="D1" s="59"/>
      <c r="E1" s="59"/>
      <c r="F1" s="59"/>
      <c r="G1" s="59"/>
    </row>
    <row r="3" spans="1:7" x14ac:dyDescent="0.25">
      <c r="A3" s="58" t="s">
        <v>170</v>
      </c>
    </row>
    <row r="4" spans="1:7" x14ac:dyDescent="0.25">
      <c r="A4" s="55"/>
    </row>
    <row r="5" spans="1:7" x14ac:dyDescent="0.25">
      <c r="A5" s="55"/>
    </row>
    <row r="6" spans="1:7" x14ac:dyDescent="0.25">
      <c r="A6" t="s">
        <v>86</v>
      </c>
    </row>
    <row r="8" spans="1:7" x14ac:dyDescent="0.25">
      <c r="A8" t="s">
        <v>53</v>
      </c>
      <c r="B8" s="38" t="s">
        <v>59</v>
      </c>
      <c r="C8" s="30"/>
      <c r="D8" s="29" t="s">
        <v>60</v>
      </c>
      <c r="E8" s="30"/>
    </row>
    <row r="9" spans="1:7" x14ac:dyDescent="0.25">
      <c r="B9" s="146" t="s">
        <v>100</v>
      </c>
      <c r="C9" s="147"/>
      <c r="D9" s="148" t="s">
        <v>100</v>
      </c>
      <c r="E9" s="147"/>
      <c r="F9" s="26"/>
    </row>
    <row r="10" spans="1:7" x14ac:dyDescent="0.25">
      <c r="A10" s="40" t="s">
        <v>29</v>
      </c>
      <c r="B10" s="149">
        <v>0</v>
      </c>
      <c r="C10" s="150">
        <v>50</v>
      </c>
      <c r="D10" s="149">
        <v>0</v>
      </c>
      <c r="E10" s="150">
        <v>50</v>
      </c>
    </row>
    <row r="11" spans="1:7" x14ac:dyDescent="0.25">
      <c r="A11" s="41" t="s">
        <v>30</v>
      </c>
      <c r="B11" s="151">
        <v>51</v>
      </c>
      <c r="C11" s="152">
        <v>90</v>
      </c>
      <c r="D11" s="151">
        <v>51</v>
      </c>
      <c r="E11" s="152">
        <v>90</v>
      </c>
    </row>
    <row r="12" spans="1:7" x14ac:dyDescent="0.25">
      <c r="A12" s="42" t="s">
        <v>31</v>
      </c>
      <c r="B12" s="151">
        <v>91</v>
      </c>
      <c r="C12" s="152">
        <v>150</v>
      </c>
      <c r="D12" s="151">
        <v>91</v>
      </c>
      <c r="E12" s="152">
        <v>150</v>
      </c>
    </row>
    <row r="13" spans="1:7" x14ac:dyDescent="0.25">
      <c r="A13" s="43" t="s">
        <v>32</v>
      </c>
      <c r="B13" s="151">
        <v>151</v>
      </c>
      <c r="C13" s="152">
        <v>230</v>
      </c>
      <c r="D13" s="151">
        <v>151</v>
      </c>
      <c r="E13" s="152">
        <v>230</v>
      </c>
    </row>
    <row r="14" spans="1:7" x14ac:dyDescent="0.25">
      <c r="A14" s="44" t="s">
        <v>33</v>
      </c>
      <c r="B14" s="151">
        <v>231</v>
      </c>
      <c r="C14" s="152">
        <v>330</v>
      </c>
      <c r="D14" s="151">
        <v>231</v>
      </c>
      <c r="E14" s="152">
        <v>330</v>
      </c>
    </row>
    <row r="15" spans="1:7" x14ac:dyDescent="0.25">
      <c r="A15" s="45" t="s">
        <v>54</v>
      </c>
      <c r="B15" s="151">
        <v>331</v>
      </c>
      <c r="C15" s="152">
        <v>450</v>
      </c>
      <c r="D15" s="151">
        <v>331</v>
      </c>
      <c r="E15" s="152">
        <v>450</v>
      </c>
    </row>
    <row r="16" spans="1:7" x14ac:dyDescent="0.25">
      <c r="A16" s="87" t="s">
        <v>55</v>
      </c>
      <c r="B16" s="151">
        <v>451</v>
      </c>
      <c r="C16" s="152"/>
      <c r="D16" s="151">
        <v>451</v>
      </c>
      <c r="E16" s="152">
        <v>590</v>
      </c>
    </row>
    <row r="17" spans="1:5" x14ac:dyDescent="0.25">
      <c r="A17" s="88" t="s">
        <v>98</v>
      </c>
      <c r="B17" s="151"/>
      <c r="C17" s="152"/>
      <c r="D17" s="151">
        <v>591</v>
      </c>
      <c r="E17" s="152">
        <v>750</v>
      </c>
    </row>
    <row r="18" spans="1:5" x14ac:dyDescent="0.25">
      <c r="A18" s="89" t="s">
        <v>99</v>
      </c>
      <c r="B18" s="153"/>
      <c r="C18" s="154"/>
      <c r="D18" s="153">
        <v>751</v>
      </c>
      <c r="E18" s="154"/>
    </row>
    <row r="21" spans="1:5" x14ac:dyDescent="0.25">
      <c r="A21" t="s">
        <v>56</v>
      </c>
      <c r="B21" s="38" t="s">
        <v>58</v>
      </c>
      <c r="C21" s="30"/>
      <c r="D21" s="38" t="s">
        <v>61</v>
      </c>
      <c r="E21" s="30"/>
    </row>
    <row r="22" spans="1:5" ht="18" x14ac:dyDescent="0.35">
      <c r="B22" s="39" t="s">
        <v>57</v>
      </c>
      <c r="C22" s="31"/>
      <c r="D22" s="39" t="s">
        <v>57</v>
      </c>
      <c r="E22" s="31"/>
    </row>
    <row r="23" spans="1:5" x14ac:dyDescent="0.25">
      <c r="A23" s="32" t="s">
        <v>29</v>
      </c>
      <c r="B23" s="149">
        <v>0</v>
      </c>
      <c r="C23" s="150">
        <v>5</v>
      </c>
      <c r="D23" s="149">
        <v>0</v>
      </c>
      <c r="E23" s="150">
        <v>5</v>
      </c>
    </row>
    <row r="24" spans="1:5" x14ac:dyDescent="0.25">
      <c r="A24" s="33" t="s">
        <v>30</v>
      </c>
      <c r="B24" s="151">
        <v>6</v>
      </c>
      <c r="C24" s="152">
        <v>10</v>
      </c>
      <c r="D24" s="151">
        <v>6</v>
      </c>
      <c r="E24" s="152">
        <v>10</v>
      </c>
    </row>
    <row r="25" spans="1:5" x14ac:dyDescent="0.25">
      <c r="A25" s="34" t="s">
        <v>31</v>
      </c>
      <c r="B25" s="151">
        <v>11</v>
      </c>
      <c r="C25" s="152">
        <v>20</v>
      </c>
      <c r="D25" s="151">
        <v>11</v>
      </c>
      <c r="E25" s="152">
        <v>20</v>
      </c>
    </row>
    <row r="26" spans="1:5" x14ac:dyDescent="0.25">
      <c r="A26" s="35" t="s">
        <v>32</v>
      </c>
      <c r="B26" s="151">
        <v>21</v>
      </c>
      <c r="C26" s="152">
        <v>35</v>
      </c>
      <c r="D26" s="151">
        <v>21</v>
      </c>
      <c r="E26" s="152">
        <v>35</v>
      </c>
    </row>
    <row r="27" spans="1:5" x14ac:dyDescent="0.25">
      <c r="A27" s="36" t="s">
        <v>33</v>
      </c>
      <c r="B27" s="151">
        <v>36</v>
      </c>
      <c r="C27" s="152">
        <v>55</v>
      </c>
      <c r="D27" s="151">
        <v>36</v>
      </c>
      <c r="E27" s="152">
        <v>55</v>
      </c>
    </row>
    <row r="28" spans="1:5" x14ac:dyDescent="0.25">
      <c r="A28" s="37" t="s">
        <v>54</v>
      </c>
      <c r="B28" s="151">
        <v>56</v>
      </c>
      <c r="C28" s="152">
        <v>80</v>
      </c>
      <c r="D28" s="151">
        <v>56</v>
      </c>
      <c r="E28" s="152">
        <v>80</v>
      </c>
    </row>
    <row r="29" spans="1:5" x14ac:dyDescent="0.25">
      <c r="A29" s="90" t="s">
        <v>55</v>
      </c>
      <c r="B29" s="151">
        <v>81</v>
      </c>
      <c r="C29" s="152"/>
      <c r="D29" s="155">
        <v>81</v>
      </c>
      <c r="E29" s="152">
        <v>110</v>
      </c>
    </row>
    <row r="30" spans="1:5" x14ac:dyDescent="0.25">
      <c r="A30" s="88" t="s">
        <v>98</v>
      </c>
      <c r="B30" s="151"/>
      <c r="C30" s="152"/>
      <c r="D30" s="155">
        <v>111</v>
      </c>
      <c r="E30" s="152">
        <v>145</v>
      </c>
    </row>
    <row r="31" spans="1:5" x14ac:dyDescent="0.25">
      <c r="A31" s="89" t="s">
        <v>99</v>
      </c>
      <c r="B31" s="146"/>
      <c r="C31" s="147"/>
      <c r="D31" s="148">
        <v>146</v>
      </c>
      <c r="E31" s="147"/>
    </row>
    <row r="33" spans="1:5" x14ac:dyDescent="0.25">
      <c r="A33" s="58" t="s">
        <v>90</v>
      </c>
    </row>
    <row r="34" spans="1:5" x14ac:dyDescent="0.25">
      <c r="A34" s="58"/>
    </row>
    <row r="35" spans="1:5" s="81" customFormat="1" x14ac:dyDescent="0.25">
      <c r="A35" s="81" t="s">
        <v>81</v>
      </c>
    </row>
    <row r="36" spans="1:5" x14ac:dyDescent="0.25">
      <c r="A36" s="55"/>
    </row>
    <row r="37" spans="1:5" x14ac:dyDescent="0.25">
      <c r="A37" t="s">
        <v>78</v>
      </c>
      <c r="B37" t="s">
        <v>82</v>
      </c>
    </row>
    <row r="38" spans="1:5" x14ac:dyDescent="0.25">
      <c r="A38" t="s">
        <v>79</v>
      </c>
      <c r="B38" t="s">
        <v>83</v>
      </c>
    </row>
    <row r="39" spans="1:5" x14ac:dyDescent="0.25">
      <c r="A39" t="s">
        <v>80</v>
      </c>
      <c r="B39" t="s">
        <v>84</v>
      </c>
    </row>
    <row r="40" spans="1:5" x14ac:dyDescent="0.25">
      <c r="A40" t="s">
        <v>172</v>
      </c>
      <c r="B40" t="s">
        <v>85</v>
      </c>
    </row>
    <row r="41" spans="1:5" x14ac:dyDescent="0.25">
      <c r="A41" t="s">
        <v>44</v>
      </c>
      <c r="B41" t="s">
        <v>137</v>
      </c>
    </row>
    <row r="43" spans="1:5" ht="15.75" thickBot="1" x14ac:dyDescent="0.3">
      <c r="C43" s="68"/>
      <c r="D43" s="68"/>
      <c r="E43" s="68"/>
    </row>
    <row r="44" spans="1:5" s="63" customFormat="1" x14ac:dyDescent="0.25">
      <c r="A44" s="82" t="s">
        <v>93</v>
      </c>
      <c r="B44" s="251" t="s">
        <v>91</v>
      </c>
      <c r="C44" s="246"/>
      <c r="D44" s="250"/>
      <c r="E44" s="250"/>
    </row>
    <row r="45" spans="1:5" s="63" customFormat="1" ht="15.75" thickBot="1" x14ac:dyDescent="0.3">
      <c r="A45" s="64"/>
      <c r="B45" s="252"/>
      <c r="C45" s="246"/>
      <c r="D45" s="250"/>
      <c r="E45" s="250"/>
    </row>
    <row r="46" spans="1:5" s="63" customFormat="1" x14ac:dyDescent="0.25">
      <c r="A46" s="65" t="s">
        <v>70</v>
      </c>
      <c r="B46" s="77">
        <v>2.5</v>
      </c>
      <c r="C46" s="69"/>
      <c r="D46" s="70"/>
      <c r="E46" s="71"/>
    </row>
    <row r="47" spans="1:5" s="63" customFormat="1" x14ac:dyDescent="0.25">
      <c r="A47" s="66" t="s">
        <v>72</v>
      </c>
      <c r="B47" s="78">
        <v>6.5</v>
      </c>
      <c r="C47" s="69"/>
      <c r="D47" s="70"/>
      <c r="E47" s="71"/>
    </row>
    <row r="48" spans="1:5" s="63" customFormat="1" x14ac:dyDescent="0.25">
      <c r="A48" s="66" t="s">
        <v>73</v>
      </c>
      <c r="B48" s="78">
        <v>2.1</v>
      </c>
      <c r="C48" s="69"/>
      <c r="D48" s="70"/>
      <c r="E48" s="72"/>
    </row>
    <row r="49" spans="1:8" s="63" customFormat="1" x14ac:dyDescent="0.25">
      <c r="A49" s="66" t="s">
        <v>74</v>
      </c>
      <c r="B49" s="78">
        <v>2.5</v>
      </c>
      <c r="C49" s="69"/>
      <c r="D49" s="70"/>
      <c r="E49" s="72"/>
    </row>
    <row r="50" spans="1:8" s="63" customFormat="1" x14ac:dyDescent="0.25">
      <c r="A50" s="66" t="s">
        <v>75</v>
      </c>
      <c r="B50" s="95">
        <v>1.7</v>
      </c>
      <c r="C50" s="73"/>
      <c r="D50" s="74"/>
      <c r="E50" s="71"/>
    </row>
    <row r="51" spans="1:8" s="63" customFormat="1" x14ac:dyDescent="0.25">
      <c r="A51" s="67" t="s">
        <v>92</v>
      </c>
      <c r="B51" s="96">
        <v>2.5</v>
      </c>
      <c r="C51" s="73"/>
      <c r="D51" s="74"/>
      <c r="E51" s="71"/>
    </row>
    <row r="52" spans="1:8" s="63" customFormat="1" ht="15.75" thickBot="1" x14ac:dyDescent="0.3">
      <c r="A52" s="80" t="s">
        <v>76</v>
      </c>
      <c r="B52" s="79">
        <v>1</v>
      </c>
      <c r="C52" s="75"/>
      <c r="D52" s="76"/>
      <c r="E52" s="71"/>
    </row>
    <row r="54" spans="1:8" x14ac:dyDescent="0.25">
      <c r="A54" s="58" t="s">
        <v>94</v>
      </c>
    </row>
    <row r="55" spans="1:8" x14ac:dyDescent="0.25">
      <c r="A55" s="58"/>
    </row>
    <row r="56" spans="1:8" s="63" customFormat="1" x14ac:dyDescent="0.25">
      <c r="A56" s="82" t="s">
        <v>93</v>
      </c>
      <c r="B56"/>
      <c r="C56"/>
      <c r="D56" s="84"/>
      <c r="E56" s="84"/>
    </row>
    <row r="57" spans="1:8" s="63" customFormat="1" x14ac:dyDescent="0.25">
      <c r="A57" s="249" t="s">
        <v>136</v>
      </c>
      <c r="B57" s="249"/>
      <c r="C57" s="249"/>
      <c r="D57" s="249"/>
      <c r="E57" s="249"/>
    </row>
    <row r="58" spans="1:8" s="63" customFormat="1" ht="15.75" thickBot="1" x14ac:dyDescent="0.3">
      <c r="A58" s="130"/>
      <c r="B58" s="130"/>
      <c r="C58" s="130"/>
      <c r="D58" s="130"/>
      <c r="E58" s="130"/>
      <c r="H58" s="55" t="s">
        <v>196</v>
      </c>
    </row>
    <row r="59" spans="1:8" s="63" customFormat="1" x14ac:dyDescent="0.25">
      <c r="A59" s="82"/>
      <c r="B59" s="97" t="s">
        <v>115</v>
      </c>
      <c r="C59" s="97" t="s">
        <v>116</v>
      </c>
      <c r="D59" s="97" t="s">
        <v>117</v>
      </c>
      <c r="E59" s="84"/>
      <c r="H59" s="175" t="s">
        <v>1</v>
      </c>
    </row>
    <row r="60" spans="1:8" s="63" customFormat="1" ht="15.75" thickBot="1" x14ac:dyDescent="0.3">
      <c r="A60" s="64" t="s">
        <v>106</v>
      </c>
      <c r="B60" s="98"/>
      <c r="C60" s="102" t="s">
        <v>119</v>
      </c>
      <c r="D60" s="102" t="s">
        <v>119</v>
      </c>
      <c r="E60" s="84"/>
      <c r="H60" s="175" t="s">
        <v>197</v>
      </c>
    </row>
    <row r="61" spans="1:8" s="63" customFormat="1" x14ac:dyDescent="0.25">
      <c r="A61" s="65" t="s">
        <v>107</v>
      </c>
      <c r="B61" s="253" t="s">
        <v>120</v>
      </c>
      <c r="C61" s="99">
        <v>7</v>
      </c>
      <c r="D61" s="258">
        <v>20</v>
      </c>
      <c r="E61" s="71"/>
      <c r="H61" s="175" t="s">
        <v>198</v>
      </c>
    </row>
    <row r="62" spans="1:8" s="63" customFormat="1" ht="15.75" thickBot="1" x14ac:dyDescent="0.3">
      <c r="A62" s="66" t="s">
        <v>108</v>
      </c>
      <c r="B62" s="254"/>
      <c r="C62" s="100">
        <v>15</v>
      </c>
      <c r="D62" s="256"/>
      <c r="E62" s="71"/>
      <c r="H62" s="175" t="s">
        <v>194</v>
      </c>
    </row>
    <row r="63" spans="1:8" s="63" customFormat="1" ht="15.75" thickBot="1" x14ac:dyDescent="0.3">
      <c r="A63" s="67" t="s">
        <v>109</v>
      </c>
      <c r="B63" s="255"/>
      <c r="C63" s="101">
        <v>7</v>
      </c>
      <c r="D63" s="258">
        <v>35</v>
      </c>
      <c r="E63" s="72"/>
      <c r="H63" s="175" t="s">
        <v>199</v>
      </c>
    </row>
    <row r="64" spans="1:8" s="63" customFormat="1" x14ac:dyDescent="0.25">
      <c r="A64" s="65" t="s">
        <v>110</v>
      </c>
      <c r="B64" s="253" t="s">
        <v>121</v>
      </c>
      <c r="C64" s="99">
        <v>10</v>
      </c>
      <c r="D64" s="256"/>
      <c r="E64" s="72"/>
      <c r="H64" s="175" t="s">
        <v>200</v>
      </c>
    </row>
    <row r="65" spans="1:9" s="63" customFormat="1" x14ac:dyDescent="0.25">
      <c r="A65" s="66" t="s">
        <v>111</v>
      </c>
      <c r="B65" s="254"/>
      <c r="C65" s="100" t="s">
        <v>118</v>
      </c>
      <c r="D65" s="256"/>
      <c r="E65" s="71"/>
      <c r="H65" s="175" t="s">
        <v>195</v>
      </c>
    </row>
    <row r="66" spans="1:9" s="63" customFormat="1" x14ac:dyDescent="0.25">
      <c r="A66" s="67" t="s">
        <v>112</v>
      </c>
      <c r="B66" s="254"/>
      <c r="C66" s="256">
        <v>-5</v>
      </c>
      <c r="D66" s="256"/>
      <c r="E66" s="71"/>
      <c r="H66" s="244" t="s">
        <v>201</v>
      </c>
    </row>
    <row r="67" spans="1:9" s="63" customFormat="1" ht="30.75" thickBot="1" x14ac:dyDescent="0.3">
      <c r="A67" s="67" t="s">
        <v>113</v>
      </c>
      <c r="B67" s="254"/>
      <c r="C67" s="256"/>
      <c r="D67" s="257"/>
      <c r="E67" s="71"/>
      <c r="H67" s="244" t="s">
        <v>202</v>
      </c>
    </row>
    <row r="68" spans="1:9" s="63" customFormat="1" ht="15.75" thickBot="1" x14ac:dyDescent="0.3">
      <c r="A68" s="80" t="s">
        <v>114</v>
      </c>
      <c r="B68" s="255"/>
      <c r="C68" s="257"/>
      <c r="D68" s="101">
        <v>20</v>
      </c>
      <c r="E68" s="71"/>
    </row>
    <row r="69" spans="1:9" s="63" customFormat="1" x14ac:dyDescent="0.25">
      <c r="A69" s="84"/>
      <c r="B69" s="83"/>
      <c r="C69" s="76"/>
      <c r="D69" s="76"/>
      <c r="E69" s="71"/>
    </row>
    <row r="70" spans="1:9" s="63" customFormat="1" x14ac:dyDescent="0.25">
      <c r="A70" s="84"/>
      <c r="B70" s="83"/>
      <c r="C70" s="76"/>
      <c r="D70" s="76"/>
      <c r="E70" s="71"/>
    </row>
    <row r="71" spans="1:9" x14ac:dyDescent="0.25">
      <c r="A71" s="58" t="s">
        <v>131</v>
      </c>
      <c r="H71" s="55" t="s">
        <v>173</v>
      </c>
    </row>
    <row r="72" spans="1:9" x14ac:dyDescent="0.25">
      <c r="A72" s="247" t="s">
        <v>132</v>
      </c>
      <c r="B72" s="247"/>
      <c r="C72" s="247"/>
      <c r="D72" s="247"/>
      <c r="E72" s="247"/>
      <c r="F72" s="128"/>
      <c r="H72" s="175" t="s">
        <v>174</v>
      </c>
    </row>
    <row r="73" spans="1:9" s="63" customFormat="1" x14ac:dyDescent="0.25">
      <c r="A73" s="84"/>
      <c r="B73" s="83"/>
      <c r="C73" s="76"/>
      <c r="D73" s="76"/>
      <c r="E73" s="71"/>
      <c r="H73" s="175" t="s">
        <v>175</v>
      </c>
      <c r="I73"/>
    </row>
    <row r="74" spans="1:9" x14ac:dyDescent="0.25">
      <c r="H74" s="175" t="s">
        <v>176</v>
      </c>
    </row>
    <row r="75" spans="1:9" x14ac:dyDescent="0.25">
      <c r="A75" s="58" t="s">
        <v>130</v>
      </c>
      <c r="H75" s="175" t="s">
        <v>177</v>
      </c>
    </row>
    <row r="76" spans="1:9" x14ac:dyDescent="0.25">
      <c r="A76" s="247" t="s">
        <v>129</v>
      </c>
      <c r="B76" s="247"/>
      <c r="C76" s="247"/>
      <c r="D76" s="247"/>
      <c r="E76" s="247"/>
      <c r="F76" s="128"/>
      <c r="H76" s="175" t="s">
        <v>178</v>
      </c>
    </row>
    <row r="77" spans="1:9" x14ac:dyDescent="0.25">
      <c r="H77" s="175" t="s">
        <v>179</v>
      </c>
      <c r="I77" t="s">
        <v>193</v>
      </c>
    </row>
    <row r="78" spans="1:9" x14ac:dyDescent="0.25">
      <c r="A78" t="s">
        <v>43</v>
      </c>
      <c r="H78" s="175" t="s">
        <v>192</v>
      </c>
      <c r="I78" t="s">
        <v>181</v>
      </c>
    </row>
    <row r="79" spans="1:9" x14ac:dyDescent="0.25">
      <c r="A79" s="247" t="s">
        <v>164</v>
      </c>
      <c r="B79" s="247"/>
      <c r="C79" s="247"/>
      <c r="D79" s="247"/>
      <c r="E79" s="247"/>
      <c r="H79" s="175" t="s">
        <v>186</v>
      </c>
    </row>
    <row r="80" spans="1:9" x14ac:dyDescent="0.25">
      <c r="A80" s="248" t="s">
        <v>165</v>
      </c>
      <c r="B80" s="248"/>
      <c r="C80" s="248"/>
      <c r="D80" s="248"/>
      <c r="E80" s="248"/>
      <c r="H80" s="175" t="s">
        <v>187</v>
      </c>
    </row>
    <row r="81" spans="1:8" x14ac:dyDescent="0.25">
      <c r="A81" s="248" t="s">
        <v>141</v>
      </c>
      <c r="B81" s="248"/>
      <c r="C81" s="248"/>
      <c r="D81" s="248"/>
      <c r="E81" s="248"/>
      <c r="H81" s="175" t="s">
        <v>188</v>
      </c>
    </row>
    <row r="82" spans="1:8" x14ac:dyDescent="0.25">
      <c r="H82" s="175" t="s">
        <v>189</v>
      </c>
    </row>
    <row r="83" spans="1:8" x14ac:dyDescent="0.25">
      <c r="A83" s="58" t="s">
        <v>87</v>
      </c>
      <c r="H83" s="175" t="s">
        <v>190</v>
      </c>
    </row>
    <row r="84" spans="1:8" x14ac:dyDescent="0.25">
      <c r="A84" s="247" t="s">
        <v>166</v>
      </c>
      <c r="B84" s="247"/>
      <c r="C84" s="247"/>
      <c r="D84" s="247"/>
      <c r="E84" s="247"/>
      <c r="F84" s="128"/>
      <c r="H84" s="175" t="s">
        <v>191</v>
      </c>
    </row>
  </sheetData>
  <customSheetViews>
    <customSheetView guid="{1073D2B4-B6D2-428A-A7BB-9A284225C83C}" scale="70" showPageBreaks="1" fitToPage="1" printArea="1" view="pageBreakPreview">
      <selection activeCell="C43" sqref="C43"/>
      <rowBreaks count="1" manualBreakCount="1">
        <brk id="53" max="5" man="1"/>
      </rowBreaks>
      <pageMargins left="0.70866141732283472" right="0.70866141732283472" top="0.74803149606299213" bottom="0.74803149606299213" header="0.31496062992125984" footer="0.31496062992125984"/>
      <pageSetup paperSize="9" scale="76" fitToHeight="0" orientation="portrait" r:id="rId1"/>
    </customSheetView>
  </customSheetViews>
  <mergeCells count="16">
    <mergeCell ref="A84:E84"/>
    <mergeCell ref="A72:E72"/>
    <mergeCell ref="B64:B68"/>
    <mergeCell ref="B61:B63"/>
    <mergeCell ref="C66:C68"/>
    <mergeCell ref="D63:D67"/>
    <mergeCell ref="D61:D62"/>
    <mergeCell ref="C44:C45"/>
    <mergeCell ref="A79:E79"/>
    <mergeCell ref="A80:E80"/>
    <mergeCell ref="A81:E81"/>
    <mergeCell ref="A57:E57"/>
    <mergeCell ref="A76:E76"/>
    <mergeCell ref="D44:D45"/>
    <mergeCell ref="E44:E45"/>
    <mergeCell ref="B44:B45"/>
  </mergeCells>
  <pageMargins left="0.70866141732283472" right="0.70866141732283472" top="0.74803149606299213" bottom="0.74803149606299213" header="0.31496062992125984" footer="0.31496062992125984"/>
  <pageSetup paperSize="9" scale="76" fitToHeight="0" orientation="portrait" r:id="rId2"/>
  <rowBreaks count="1" manualBreakCount="1">
    <brk id="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B1:M127"/>
  <sheetViews>
    <sheetView tabSelected="1" view="pageBreakPreview" zoomScale="55" zoomScaleNormal="40" zoomScaleSheetLayoutView="55" zoomScalePageLayoutView="40" workbookViewId="0">
      <selection activeCell="E21" sqref="E21"/>
    </sheetView>
  </sheetViews>
  <sheetFormatPr baseColWidth="10" defaultColWidth="11.42578125" defaultRowHeight="23.25" outlineLevelRow="1" x14ac:dyDescent="0.25"/>
  <cols>
    <col min="1" max="1" width="3.28515625" style="6" customWidth="1"/>
    <col min="2" max="2" width="56.140625" style="6" customWidth="1"/>
    <col min="3" max="3" width="29.28515625" style="6" customWidth="1"/>
    <col min="4" max="4" width="30.85546875" style="6" customWidth="1"/>
    <col min="5" max="5" width="37.140625" style="6" customWidth="1"/>
    <col min="6" max="6" width="39.7109375" style="6" customWidth="1"/>
    <col min="7" max="7" width="48.85546875" style="6" customWidth="1"/>
    <col min="8" max="8" width="46.140625" style="6" customWidth="1"/>
    <col min="9" max="9" width="31.85546875" style="6" customWidth="1"/>
    <col min="10" max="10" width="11.42578125" style="6"/>
    <col min="11" max="11" width="29.140625" style="6" customWidth="1"/>
    <col min="12" max="12" width="15.85546875" style="6" customWidth="1"/>
    <col min="13" max="13" width="21" style="6" customWidth="1"/>
    <col min="14" max="16384" width="11.42578125" style="6"/>
  </cols>
  <sheetData>
    <row r="1" spans="2:9" ht="24" thickBot="1" x14ac:dyDescent="0.3"/>
    <row r="2" spans="2:9" ht="75.75" customHeight="1" x14ac:dyDescent="0.25">
      <c r="B2" s="310" t="s">
        <v>62</v>
      </c>
      <c r="C2" s="311"/>
      <c r="D2" s="311"/>
      <c r="E2" s="311"/>
      <c r="F2" s="311"/>
      <c r="G2" s="311"/>
      <c r="H2" s="311"/>
      <c r="I2" s="199"/>
    </row>
    <row r="3" spans="2:9" ht="16.5" customHeight="1" x14ac:dyDescent="0.25">
      <c r="B3" s="312"/>
      <c r="C3" s="313"/>
      <c r="D3" s="313"/>
      <c r="E3" s="313"/>
      <c r="F3" s="313"/>
      <c r="G3" s="313"/>
      <c r="H3" s="313"/>
      <c r="I3" s="200"/>
    </row>
    <row r="4" spans="2:9" ht="16.5" customHeight="1" thickBot="1" x14ac:dyDescent="0.3">
      <c r="B4" s="314"/>
      <c r="C4" s="315"/>
      <c r="D4" s="315"/>
      <c r="E4" s="315"/>
      <c r="F4" s="315"/>
      <c r="G4" s="315"/>
      <c r="H4" s="315"/>
      <c r="I4" s="201"/>
    </row>
    <row r="5" spans="2:9" ht="28.5" customHeight="1" x14ac:dyDescent="0.25">
      <c r="B5" s="321" t="s">
        <v>151</v>
      </c>
      <c r="C5" s="321"/>
      <c r="D5" s="321"/>
      <c r="E5" s="321"/>
      <c r="F5" s="321"/>
      <c r="G5" s="321"/>
      <c r="H5" s="2"/>
    </row>
    <row r="6" spans="2:9" ht="42" customHeight="1" thickBot="1" x14ac:dyDescent="0.3"/>
    <row r="7" spans="2:9" x14ac:dyDescent="0.25">
      <c r="B7" s="230" t="s">
        <v>34</v>
      </c>
      <c r="C7" s="212"/>
      <c r="D7" s="319"/>
      <c r="E7" s="319"/>
      <c r="F7" s="322" t="s">
        <v>39</v>
      </c>
      <c r="G7" s="184"/>
      <c r="H7" s="202"/>
      <c r="I7" s="185"/>
    </row>
    <row r="8" spans="2:9" x14ac:dyDescent="0.25">
      <c r="B8" s="231" t="s">
        <v>35</v>
      </c>
      <c r="C8" s="213"/>
      <c r="D8" s="318"/>
      <c r="E8" s="318"/>
      <c r="F8" s="317"/>
      <c r="G8" s="186"/>
      <c r="H8" s="203"/>
      <c r="I8" s="187"/>
    </row>
    <row r="9" spans="2:9" x14ac:dyDescent="0.25">
      <c r="B9" s="231" t="s">
        <v>9</v>
      </c>
      <c r="C9" s="213"/>
      <c r="D9" s="318"/>
      <c r="E9" s="318"/>
      <c r="F9" s="46"/>
      <c r="G9" s="188"/>
      <c r="H9" s="204"/>
      <c r="I9" s="189"/>
    </row>
    <row r="10" spans="2:9" x14ac:dyDescent="0.25">
      <c r="B10" s="231" t="s">
        <v>36</v>
      </c>
      <c r="C10" s="213"/>
      <c r="D10" s="318"/>
      <c r="E10" s="318"/>
      <c r="F10" s="316" t="s">
        <v>45</v>
      </c>
      <c r="G10" s="190"/>
      <c r="H10" s="205"/>
      <c r="I10" s="191"/>
    </row>
    <row r="11" spans="2:9" x14ac:dyDescent="0.25">
      <c r="B11" s="231" t="s">
        <v>37</v>
      </c>
      <c r="C11" s="213"/>
      <c r="D11" s="318"/>
      <c r="E11" s="318"/>
      <c r="F11" s="317"/>
      <c r="G11" s="186"/>
      <c r="H11" s="203"/>
      <c r="I11" s="187"/>
    </row>
    <row r="12" spans="2:9" ht="24" thickBot="1" x14ac:dyDescent="0.3">
      <c r="B12" s="232" t="s">
        <v>38</v>
      </c>
      <c r="C12" s="214"/>
      <c r="D12" s="320"/>
      <c r="E12" s="320"/>
      <c r="F12" s="47"/>
      <c r="G12" s="192"/>
      <c r="H12" s="206"/>
      <c r="I12" s="193"/>
    </row>
    <row r="13" spans="2:9" ht="28.5" customHeight="1" x14ac:dyDescent="0.25"/>
    <row r="14" spans="2:9" ht="46.5" customHeight="1" x14ac:dyDescent="0.25">
      <c r="B14" s="293" t="s">
        <v>126</v>
      </c>
      <c r="C14" s="293"/>
      <c r="D14" s="293"/>
    </row>
    <row r="15" spans="2:9" ht="28.5" customHeight="1" thickBot="1" x14ac:dyDescent="0.3">
      <c r="B15" s="22"/>
      <c r="C15" s="22"/>
      <c r="D15" s="22"/>
    </row>
    <row r="16" spans="2:9" ht="78.75" customHeight="1" x14ac:dyDescent="0.25">
      <c r="B16" s="211" t="s">
        <v>10</v>
      </c>
      <c r="C16" s="234"/>
      <c r="D16" s="60" t="s">
        <v>46</v>
      </c>
      <c r="E16" s="141" t="s">
        <v>143</v>
      </c>
      <c r="F16" s="323" t="s">
        <v>171</v>
      </c>
      <c r="G16" s="324"/>
      <c r="H16" s="324"/>
      <c r="I16" s="194"/>
    </row>
    <row r="17" spans="2:13" ht="24" thickBot="1" x14ac:dyDescent="0.3">
      <c r="B17" s="233" t="s">
        <v>5</v>
      </c>
      <c r="C17" s="235"/>
      <c r="D17" s="61"/>
      <c r="E17" s="132"/>
      <c r="F17" s="142" t="s">
        <v>144</v>
      </c>
      <c r="G17" s="143"/>
      <c r="H17" s="207" t="s">
        <v>147</v>
      </c>
      <c r="I17" s="195"/>
    </row>
    <row r="18" spans="2:13" ht="24" thickBot="1" x14ac:dyDescent="0.3">
      <c r="B18" s="233" t="s">
        <v>104</v>
      </c>
      <c r="C18" s="235"/>
      <c r="D18" s="61"/>
      <c r="E18" s="62"/>
      <c r="F18" s="142" t="s">
        <v>145</v>
      </c>
      <c r="G18" s="143"/>
      <c r="H18" s="207" t="s">
        <v>148</v>
      </c>
      <c r="I18" s="195"/>
    </row>
    <row r="19" spans="2:13" ht="24" thickBot="1" x14ac:dyDescent="0.3">
      <c r="B19" s="228" t="s">
        <v>19</v>
      </c>
      <c r="C19" s="229"/>
      <c r="D19" s="56">
        <f>SUM(D17:D18)</f>
        <v>0</v>
      </c>
      <c r="E19" s="62"/>
      <c r="F19" s="144" t="s">
        <v>146</v>
      </c>
      <c r="G19" s="145"/>
      <c r="H19" s="208" t="s">
        <v>149</v>
      </c>
      <c r="I19" s="196"/>
    </row>
    <row r="20" spans="2:13" ht="28.5" customHeight="1" x14ac:dyDescent="0.25"/>
    <row r="21" spans="2:13" ht="45" customHeight="1" outlineLevel="1" x14ac:dyDescent="0.25">
      <c r="B21" s="124" t="s">
        <v>125</v>
      </c>
      <c r="C21" s="124"/>
      <c r="D21" s="14"/>
      <c r="E21" s="14"/>
      <c r="F21" s="14"/>
      <c r="G21" s="14"/>
      <c r="H21" s="14"/>
    </row>
    <row r="22" spans="2:13" ht="28.5" customHeight="1" outlineLevel="1" thickBot="1" x14ac:dyDescent="0.3">
      <c r="B22" s="14"/>
      <c r="C22" s="14"/>
      <c r="D22" s="14"/>
      <c r="E22" s="14"/>
      <c r="F22" s="14"/>
      <c r="G22" s="14"/>
      <c r="H22" s="14"/>
    </row>
    <row r="23" spans="2:13" ht="66.75" customHeight="1" outlineLevel="1" thickBot="1" x14ac:dyDescent="0.3">
      <c r="D23" s="4" t="s">
        <v>40</v>
      </c>
      <c r="E23" s="5" t="s">
        <v>14</v>
      </c>
      <c r="F23" s="273" t="s">
        <v>101</v>
      </c>
      <c r="G23" s="273" t="s">
        <v>96</v>
      </c>
    </row>
    <row r="24" spans="2:13" ht="66.75" customHeight="1" outlineLevel="1" thickBot="1" x14ac:dyDescent="0.3">
      <c r="D24" s="295" t="s">
        <v>27</v>
      </c>
      <c r="E24" s="296"/>
      <c r="F24" s="274"/>
      <c r="G24" s="274"/>
      <c r="L24" s="91" t="s">
        <v>97</v>
      </c>
      <c r="M24"/>
    </row>
    <row r="25" spans="2:13" ht="27.75" customHeight="1" outlineLevel="1" x14ac:dyDescent="0.25">
      <c r="B25" s="226" t="s">
        <v>50</v>
      </c>
      <c r="C25" s="194"/>
      <c r="D25" s="8"/>
      <c r="E25" s="9"/>
      <c r="F25" s="161"/>
      <c r="G25" s="162"/>
    </row>
    <row r="26" spans="2:13" ht="27.75" customHeight="1" outlineLevel="1" x14ac:dyDescent="0.25">
      <c r="B26" s="215" t="s">
        <v>51</v>
      </c>
      <c r="C26" s="222"/>
      <c r="D26" s="19"/>
      <c r="E26" s="16"/>
      <c r="F26" s="161"/>
      <c r="G26" s="162"/>
    </row>
    <row r="27" spans="2:13" ht="27.75" customHeight="1" outlineLevel="1" x14ac:dyDescent="0.25">
      <c r="B27" s="215" t="s">
        <v>140</v>
      </c>
      <c r="C27" s="222"/>
      <c r="D27" s="19"/>
      <c r="E27" s="16"/>
      <c r="F27" s="161"/>
      <c r="G27" s="162"/>
    </row>
    <row r="28" spans="2:13" ht="27.75" customHeight="1" outlineLevel="1" x14ac:dyDescent="0.25">
      <c r="B28" s="215" t="s">
        <v>4</v>
      </c>
      <c r="C28" s="223"/>
      <c r="D28" s="10"/>
      <c r="E28" s="7"/>
      <c r="F28" s="161"/>
      <c r="G28" s="162"/>
    </row>
    <row r="29" spans="2:13" ht="27.75" customHeight="1" outlineLevel="1" x14ac:dyDescent="0.25">
      <c r="B29" s="236" t="s">
        <v>138</v>
      </c>
      <c r="C29" s="223"/>
      <c r="D29" s="10"/>
      <c r="E29" s="7"/>
      <c r="F29" s="161"/>
      <c r="G29" s="162"/>
    </row>
    <row r="30" spans="2:13" ht="27.75" customHeight="1" outlineLevel="1" x14ac:dyDescent="0.25">
      <c r="B30" s="236" t="s">
        <v>139</v>
      </c>
      <c r="C30" s="224"/>
      <c r="D30" s="18"/>
      <c r="E30" s="17"/>
      <c r="F30" s="161"/>
      <c r="G30" s="162"/>
    </row>
    <row r="31" spans="2:13" ht="27.75" customHeight="1" outlineLevel="1" x14ac:dyDescent="0.25">
      <c r="B31" s="227" t="s">
        <v>7</v>
      </c>
      <c r="C31" s="224"/>
      <c r="D31" s="18"/>
      <c r="E31" s="17"/>
      <c r="F31" s="161"/>
      <c r="G31" s="162"/>
    </row>
    <row r="32" spans="2:13" ht="27.75" customHeight="1" outlineLevel="1" x14ac:dyDescent="0.25">
      <c r="B32" s="215" t="s">
        <v>48</v>
      </c>
      <c r="C32" s="223"/>
      <c r="D32" s="10"/>
      <c r="E32" s="7"/>
      <c r="F32" s="161"/>
      <c r="G32" s="162"/>
    </row>
    <row r="33" spans="2:8" ht="27.75" customHeight="1" outlineLevel="1" x14ac:dyDescent="0.25">
      <c r="B33" s="215" t="s">
        <v>142</v>
      </c>
      <c r="C33" s="223"/>
      <c r="D33" s="20"/>
      <c r="E33" s="157"/>
      <c r="F33" s="133"/>
      <c r="G33" s="121"/>
    </row>
    <row r="34" spans="2:8" ht="27.75" customHeight="1" outlineLevel="1" thickBot="1" x14ac:dyDescent="0.3">
      <c r="B34" s="237" t="s">
        <v>49</v>
      </c>
      <c r="C34" s="225"/>
      <c r="D34" s="21"/>
      <c r="E34" s="158"/>
      <c r="F34" s="134"/>
      <c r="G34" s="122"/>
    </row>
    <row r="35" spans="2:8" ht="24" thickBot="1" x14ac:dyDescent="0.3">
      <c r="B35" s="228" t="s">
        <v>19</v>
      </c>
      <c r="C35" s="229"/>
      <c r="D35" s="56"/>
      <c r="E35" s="57"/>
      <c r="F35" s="163">
        <f>SUM(F25:F34)</f>
        <v>0</v>
      </c>
      <c r="G35" s="163">
        <f>SUM(G25:G34)</f>
        <v>0</v>
      </c>
    </row>
    <row r="36" spans="2:8" ht="28.5" customHeight="1" x14ac:dyDescent="0.25"/>
    <row r="37" spans="2:8" ht="21.75" customHeight="1" x14ac:dyDescent="0.25">
      <c r="E37" s="24"/>
      <c r="F37" s="24"/>
      <c r="G37" s="24"/>
      <c r="H37" s="24"/>
    </row>
    <row r="38" spans="2:8" ht="50.25" customHeight="1" thickBot="1" x14ac:dyDescent="0.3">
      <c r="B38" s="123" t="s">
        <v>123</v>
      </c>
      <c r="C38" s="123"/>
    </row>
    <row r="39" spans="2:8" ht="36.75" customHeight="1" thickBot="1" x14ac:dyDescent="0.3">
      <c r="D39" s="266" t="s">
        <v>71</v>
      </c>
      <c r="E39" s="272"/>
      <c r="F39" s="273" t="s">
        <v>77</v>
      </c>
      <c r="G39" s="273" t="s">
        <v>167</v>
      </c>
    </row>
    <row r="40" spans="2:8" ht="66.75" customHeight="1" thickBot="1" x14ac:dyDescent="0.3">
      <c r="D40" s="275" t="s">
        <v>27</v>
      </c>
      <c r="E40" s="276"/>
      <c r="F40" s="274"/>
      <c r="G40" s="274"/>
    </row>
    <row r="41" spans="2:8" ht="27" customHeight="1" x14ac:dyDescent="0.25">
      <c r="B41" s="226" t="s">
        <v>70</v>
      </c>
      <c r="C41" s="238"/>
      <c r="D41" s="327"/>
      <c r="E41" s="328"/>
      <c r="F41" s="135"/>
      <c r="G41" s="16"/>
      <c r="H41" s="198"/>
    </row>
    <row r="42" spans="2:8" ht="27" customHeight="1" x14ac:dyDescent="0.25">
      <c r="B42" s="215" t="s">
        <v>72</v>
      </c>
      <c r="C42" s="223"/>
      <c r="D42" s="303"/>
      <c r="E42" s="304"/>
      <c r="F42" s="136"/>
      <c r="G42" s="16"/>
      <c r="H42" s="198"/>
    </row>
    <row r="43" spans="2:8" ht="27" customHeight="1" x14ac:dyDescent="0.25">
      <c r="B43" s="215" t="s">
        <v>73</v>
      </c>
      <c r="C43" s="223"/>
      <c r="D43" s="303"/>
      <c r="E43" s="304"/>
      <c r="F43" s="136"/>
      <c r="G43" s="16"/>
    </row>
    <row r="44" spans="2:8" ht="27" customHeight="1" x14ac:dyDescent="0.25">
      <c r="B44" s="215" t="s">
        <v>150</v>
      </c>
      <c r="C44" s="223"/>
      <c r="D44" s="303"/>
      <c r="E44" s="304"/>
      <c r="F44" s="136"/>
      <c r="G44" s="16"/>
      <c r="H44" s="197"/>
    </row>
    <row r="45" spans="2:8" ht="27" customHeight="1" x14ac:dyDescent="0.25">
      <c r="B45" s="215" t="s">
        <v>182</v>
      </c>
      <c r="C45" s="223"/>
      <c r="D45" s="303"/>
      <c r="E45" s="304"/>
      <c r="F45" s="136"/>
      <c r="G45" s="16"/>
    </row>
    <row r="46" spans="2:8" ht="27" customHeight="1" x14ac:dyDescent="0.25">
      <c r="B46" s="215" t="s">
        <v>105</v>
      </c>
      <c r="C46" s="223"/>
      <c r="D46" s="303"/>
      <c r="E46" s="304"/>
      <c r="F46" s="136"/>
      <c r="G46" s="16"/>
    </row>
    <row r="47" spans="2:8" ht="27" customHeight="1" thickBot="1" x14ac:dyDescent="0.3">
      <c r="B47" s="216" t="s">
        <v>152</v>
      </c>
      <c r="C47" s="225"/>
      <c r="D47" s="305"/>
      <c r="E47" s="306"/>
      <c r="F47" s="137"/>
      <c r="G47" s="12"/>
    </row>
    <row r="48" spans="2:8" s="27" customFormat="1" ht="17.25" customHeight="1" x14ac:dyDescent="0.25">
      <c r="B48" s="53"/>
      <c r="C48" s="53"/>
      <c r="F48" s="54"/>
    </row>
    <row r="49" spans="2:8" s="27" customFormat="1" ht="13.5" customHeight="1" x14ac:dyDescent="0.25">
      <c r="B49" s="53"/>
      <c r="C49" s="53"/>
      <c r="F49" s="54"/>
    </row>
    <row r="50" spans="2:8" s="27" customFormat="1" ht="50.25" customHeight="1" thickBot="1" x14ac:dyDescent="0.3">
      <c r="B50" s="123" t="s">
        <v>124</v>
      </c>
      <c r="C50" s="123"/>
      <c r="F50" s="54"/>
    </row>
    <row r="51" spans="2:8" ht="66.75" customHeight="1" outlineLevel="1" thickBot="1" x14ac:dyDescent="0.3">
      <c r="D51" s="266" t="s">
        <v>26</v>
      </c>
      <c r="E51" s="308"/>
      <c r="F51" s="273" t="s">
        <v>134</v>
      </c>
      <c r="G51" s="273" t="s">
        <v>135</v>
      </c>
      <c r="H51" s="273" t="s">
        <v>167</v>
      </c>
    </row>
    <row r="52" spans="2:8" ht="66.75" customHeight="1" outlineLevel="1" thickBot="1" x14ac:dyDescent="0.3">
      <c r="D52" s="275" t="s">
        <v>27</v>
      </c>
      <c r="E52" s="309"/>
      <c r="F52" s="274"/>
      <c r="G52" s="274"/>
      <c r="H52" s="274"/>
    </row>
    <row r="53" spans="2:8" ht="27.75" customHeight="1" outlineLevel="1" x14ac:dyDescent="0.25">
      <c r="B53" s="226" t="s">
        <v>41</v>
      </c>
      <c r="C53" s="194"/>
      <c r="D53" s="297" t="s">
        <v>44</v>
      </c>
      <c r="E53" s="298"/>
      <c r="F53" s="11"/>
      <c r="G53" s="164"/>
      <c r="H53" s="85"/>
    </row>
    <row r="54" spans="2:8" ht="27.75" customHeight="1" outlineLevel="1" x14ac:dyDescent="0.25">
      <c r="B54" s="215" t="s">
        <v>42</v>
      </c>
      <c r="C54" s="223"/>
      <c r="D54" s="299" t="s">
        <v>44</v>
      </c>
      <c r="E54" s="300"/>
      <c r="F54" s="11"/>
      <c r="G54" s="165"/>
      <c r="H54" s="86"/>
    </row>
    <row r="55" spans="2:8" ht="27.75" customHeight="1" outlineLevel="1" x14ac:dyDescent="0.25">
      <c r="B55" s="215" t="s">
        <v>20</v>
      </c>
      <c r="C55" s="223"/>
      <c r="D55" s="299" t="s">
        <v>44</v>
      </c>
      <c r="E55" s="300"/>
      <c r="F55" s="92"/>
      <c r="G55" s="165"/>
      <c r="H55" s="23"/>
    </row>
    <row r="56" spans="2:8" ht="27.75" customHeight="1" outlineLevel="1" x14ac:dyDescent="0.25">
      <c r="B56" s="215" t="s">
        <v>52</v>
      </c>
      <c r="C56" s="223"/>
      <c r="D56" s="307" t="s">
        <v>44</v>
      </c>
      <c r="E56" s="307"/>
      <c r="F56" s="92"/>
      <c r="G56" s="165"/>
      <c r="H56" s="23"/>
    </row>
    <row r="57" spans="2:8" ht="27.75" customHeight="1" outlineLevel="1" x14ac:dyDescent="0.25">
      <c r="B57" s="215" t="s">
        <v>21</v>
      </c>
      <c r="C57" s="223"/>
      <c r="D57" s="299" t="s">
        <v>44</v>
      </c>
      <c r="E57" s="300"/>
      <c r="F57" s="11"/>
      <c r="G57" s="165"/>
      <c r="H57" s="7"/>
    </row>
    <row r="58" spans="2:8" ht="27.75" customHeight="1" outlineLevel="1" thickBot="1" x14ac:dyDescent="0.3">
      <c r="B58" s="227" t="s">
        <v>22</v>
      </c>
      <c r="C58" s="224"/>
      <c r="D58" s="301" t="s">
        <v>44</v>
      </c>
      <c r="E58" s="302"/>
      <c r="F58" s="13"/>
      <c r="G58" s="166"/>
      <c r="H58" s="12"/>
    </row>
    <row r="59" spans="2:8" ht="27.75" customHeight="1" outlineLevel="1" thickBot="1" x14ac:dyDescent="0.3">
      <c r="B59" s="117" t="s">
        <v>8</v>
      </c>
      <c r="C59" s="239"/>
      <c r="G59" s="167">
        <f>SUM(G53:G58)</f>
        <v>0</v>
      </c>
      <c r="H59" s="25"/>
    </row>
    <row r="60" spans="2:8" ht="28.5" customHeight="1" x14ac:dyDescent="0.25"/>
    <row r="61" spans="2:8" ht="16.5" customHeight="1" x14ac:dyDescent="0.25"/>
    <row r="62" spans="2:8" ht="36.75" customHeight="1" thickBot="1" x14ac:dyDescent="0.3">
      <c r="B62" s="293" t="s">
        <v>156</v>
      </c>
      <c r="C62" s="293"/>
      <c r="D62" s="293"/>
      <c r="E62" s="293"/>
      <c r="F62" s="14"/>
      <c r="G62" s="14"/>
      <c r="H62" s="14"/>
    </row>
    <row r="63" spans="2:8" ht="54.75" customHeight="1" thickBot="1" x14ac:dyDescent="0.3">
      <c r="E63" s="28" t="s">
        <v>69</v>
      </c>
      <c r="F63" s="28" t="s">
        <v>66</v>
      </c>
      <c r="G63" s="28" t="s">
        <v>68</v>
      </c>
      <c r="H63" s="28" t="s">
        <v>67</v>
      </c>
    </row>
    <row r="64" spans="2:8" ht="30" customHeight="1" x14ac:dyDescent="0.35">
      <c r="B64" s="325" t="s">
        <v>168</v>
      </c>
      <c r="C64" s="326"/>
      <c r="D64" s="326"/>
      <c r="E64" s="94" t="e">
        <f>IF(D17&gt;D18,LOOKUP(E65,[1]Données!$B$10:$C$18,[1]Données!$A$10:$A$18),LOOKUP(E65,[1]Données!$D$10:$E$18,[1]Données!$A$10:$A$18))</f>
        <v>#DIV/0!</v>
      </c>
      <c r="F64" s="94" t="e">
        <f>IF(D17&gt;D18,LOOKUP(F65,[1]Données!$B$10:$C$18,[1]Données!$A$10:$A$18),LOOKUP(F65,[1]Données!$D$10:$E$18,[1]Données!$A$10:$A$18))</f>
        <v>#DIV/0!</v>
      </c>
      <c r="G64" s="94" t="e">
        <f>IF(D17&gt;D18,LOOKUP(G65,[1]Données!$B$10:$C$18,[1]Données!$A$10:$A$18),LOOKUP(G65,[1]Données!$D$10:$E$18,[1]Données!$A$10:$A$18))</f>
        <v>#DIV/0!</v>
      </c>
      <c r="H64" s="94" t="e">
        <f>IF(D17&gt;D18,LOOKUP(H65,[1]Données!$B$10:$C$18,[1]Données!$A$10:$A$18),LOOKUP(H65,[1]Données!$D$10:$E$18,[1]Données!$A$10:$A$18))</f>
        <v>#DIV/0!</v>
      </c>
    </row>
    <row r="65" spans="2:12" ht="33.75" customHeight="1" x14ac:dyDescent="0.35">
      <c r="B65" s="290" t="s">
        <v>103</v>
      </c>
      <c r="C65" s="291"/>
      <c r="D65" s="292"/>
      <c r="E65" s="110" t="e">
        <f>F35/$C$19</f>
        <v>#DIV/0!</v>
      </c>
      <c r="F65" s="110" t="e">
        <f>D74/$C$19</f>
        <v>#DIV/0!</v>
      </c>
      <c r="G65" s="110" t="e">
        <f>D89/$C$19</f>
        <v>#DIV/0!</v>
      </c>
      <c r="H65" s="111" t="e">
        <f>D104/$C$19</f>
        <v>#DIV/0!</v>
      </c>
    </row>
    <row r="66" spans="2:12" ht="54" customHeight="1" thickBot="1" x14ac:dyDescent="0.4">
      <c r="B66" s="48" t="s">
        <v>122</v>
      </c>
      <c r="C66" s="217"/>
      <c r="D66" s="49"/>
      <c r="E66" s="50"/>
      <c r="F66" s="112" t="e">
        <f>G87/$C$19</f>
        <v>#DIV/0!</v>
      </c>
      <c r="G66" s="112" t="e">
        <f>G101/$C$19</f>
        <v>#DIV/0!</v>
      </c>
      <c r="H66" s="112" t="e">
        <f>G116/$C$19</f>
        <v>#DIV/0!</v>
      </c>
    </row>
    <row r="67" spans="2:12" ht="33.75" customHeight="1" x14ac:dyDescent="0.25">
      <c r="B67" s="288" t="s">
        <v>169</v>
      </c>
      <c r="C67" s="289"/>
      <c r="D67" s="289"/>
      <c r="E67" s="93" t="e">
        <f>IF(D17&gt;D18,LOOKUP(E68,[1]Données!$B$23:$C$31,[1]Données!$A$23:$A$31),LOOKUP(E68,[1]Données!$D$23:$E$31,[1]Données!$A$23:$A$31))</f>
        <v>#DIV/0!</v>
      </c>
      <c r="F67" s="93" t="e">
        <f>IF(D17&lt;D18,LOOKUP(F68,[1]Données!C23:D31,[1]Données!B23:B31),LOOKUP(F68,[1]Données!E23:F31,[1]Données!B23:B31))</f>
        <v>#DIV/0!</v>
      </c>
      <c r="G67" s="93" t="e">
        <f>IF(D17&lt;D18,LOOKUP(G68,[1]Données!C23:D31,[1]Données!B23:B31),LOOKUP(G68,[1]Données!E23:F31,[1]Données!B23:B31))</f>
        <v>#DIV/0!</v>
      </c>
      <c r="H67" s="93" t="e">
        <f>IF(D17&lt;D18,LOOKUP(H68,[1]Données!C23:D31,[1]Données!B23:B31),LOOKUP(H68,[1]Données!E23:F31,[1]Données!B23:B31))</f>
        <v>#DIV/0!</v>
      </c>
    </row>
    <row r="68" spans="2:12" ht="33.75" customHeight="1" x14ac:dyDescent="0.25">
      <c r="B68" s="290" t="s">
        <v>88</v>
      </c>
      <c r="C68" s="291"/>
      <c r="D68" s="292"/>
      <c r="E68" s="110" t="e">
        <f>$G$35*1000/$C$19</f>
        <v>#DIV/0!</v>
      </c>
      <c r="F68" s="110" t="e">
        <f>$G$74*1000/$C$19</f>
        <v>#DIV/0!</v>
      </c>
      <c r="G68" s="110" t="e">
        <f>$G$89*1000/$C$19</f>
        <v>#DIV/0!</v>
      </c>
      <c r="H68" s="110" t="e">
        <f>$G$104*1000/$C$19</f>
        <v>#DIV/0!</v>
      </c>
    </row>
    <row r="69" spans="2:12" ht="33.75" customHeight="1" thickBot="1" x14ac:dyDescent="0.4">
      <c r="B69" s="48" t="s">
        <v>89</v>
      </c>
      <c r="C69" s="217"/>
      <c r="D69" s="49"/>
      <c r="E69" s="50"/>
      <c r="F69" s="113" t="e">
        <f>I74</f>
        <v>#DIV/0!</v>
      </c>
      <c r="G69" s="113" t="e">
        <f>I89</f>
        <v>#DIV/0!</v>
      </c>
      <c r="H69" s="113" t="e">
        <f>I104</f>
        <v>#DIV/0!</v>
      </c>
    </row>
    <row r="70" spans="2:12" s="24" customFormat="1" ht="33.75" customHeight="1" x14ac:dyDescent="0.25">
      <c r="B70" s="247" t="s">
        <v>185</v>
      </c>
      <c r="C70" s="247"/>
      <c r="D70" s="247"/>
      <c r="E70" s="247"/>
      <c r="F70" s="247"/>
      <c r="G70" s="247"/>
      <c r="H70" s="247"/>
      <c r="I70" s="247"/>
    </row>
    <row r="71" spans="2:12" ht="28.5" customHeight="1" x14ac:dyDescent="0.25">
      <c r="B71" s="124" t="s">
        <v>155</v>
      </c>
      <c r="C71" s="124"/>
      <c r="D71" s="124"/>
      <c r="E71" s="14"/>
      <c r="F71" s="14"/>
      <c r="G71" s="14"/>
      <c r="H71" s="14"/>
      <c r="K71" s="55" t="s">
        <v>173</v>
      </c>
    </row>
    <row r="72" spans="2:12" ht="17.25" customHeight="1" thickBot="1" x14ac:dyDescent="0.3">
      <c r="B72" s="131"/>
      <c r="C72" s="131"/>
      <c r="D72" s="14"/>
      <c r="E72" s="14"/>
      <c r="F72" s="14"/>
      <c r="G72" s="14"/>
      <c r="H72" s="14"/>
      <c r="K72" s="245" t="s">
        <v>174</v>
      </c>
    </row>
    <row r="73" spans="2:12" ht="66.75" customHeight="1" thickBot="1" x14ac:dyDescent="0.3">
      <c r="B73" s="279" t="s">
        <v>161</v>
      </c>
      <c r="C73" s="280"/>
      <c r="D73" s="280"/>
      <c r="E73" s="280"/>
      <c r="F73" s="280"/>
      <c r="G73" s="280"/>
      <c r="H73" s="280"/>
      <c r="I73" s="281"/>
      <c r="K73" s="245" t="s">
        <v>175</v>
      </c>
    </row>
    <row r="74" spans="2:12" s="24" customFormat="1" ht="69" customHeight="1" thickBot="1" x14ac:dyDescent="0.3">
      <c r="B74" s="270" t="s">
        <v>102</v>
      </c>
      <c r="C74" s="271"/>
      <c r="D74" s="116">
        <f>$F$35-G86</f>
        <v>0</v>
      </c>
      <c r="E74" s="278" t="s">
        <v>95</v>
      </c>
      <c r="F74" s="271"/>
      <c r="G74" s="120">
        <f>$G$35-H86</f>
        <v>0</v>
      </c>
      <c r="H74" s="115" t="s">
        <v>47</v>
      </c>
      <c r="I74" s="114" t="e">
        <f>H86/$G$35</f>
        <v>#DIV/0!</v>
      </c>
      <c r="K74" s="245" t="s">
        <v>176</v>
      </c>
    </row>
    <row r="75" spans="2:12" ht="27" customHeight="1" x14ac:dyDescent="0.25">
      <c r="B75" s="266" t="s">
        <v>43</v>
      </c>
      <c r="C75" s="210"/>
      <c r="D75" s="268" t="s">
        <v>163</v>
      </c>
      <c r="E75" s="269"/>
      <c r="F75" s="264" t="s">
        <v>64</v>
      </c>
      <c r="G75" s="259" t="s">
        <v>63</v>
      </c>
      <c r="H75" s="259" t="s">
        <v>65</v>
      </c>
      <c r="I75" s="262" t="s">
        <v>128</v>
      </c>
      <c r="K75" s="245" t="s">
        <v>177</v>
      </c>
      <c r="L75"/>
    </row>
    <row r="76" spans="2:12" ht="66.75" customHeight="1" thickBot="1" x14ac:dyDescent="0.3">
      <c r="B76" s="267"/>
      <c r="C76" s="240"/>
      <c r="D76" s="160" t="s">
        <v>183</v>
      </c>
      <c r="E76" s="160" t="s">
        <v>184</v>
      </c>
      <c r="F76" s="265"/>
      <c r="G76" s="260"/>
      <c r="H76" s="260"/>
      <c r="I76" s="263"/>
      <c r="K76" s="245" t="s">
        <v>178</v>
      </c>
    </row>
    <row r="77" spans="2:12" ht="28.5" customHeight="1" x14ac:dyDescent="0.25">
      <c r="B77" s="168"/>
      <c r="C77" s="219"/>
      <c r="D77" s="169"/>
      <c r="E77" s="103"/>
      <c r="F77" s="103"/>
      <c r="G77" s="172"/>
      <c r="H77" s="173"/>
      <c r="I77" s="138"/>
      <c r="K77" s="245" t="s">
        <v>179</v>
      </c>
    </row>
    <row r="78" spans="2:12" ht="28.5" customHeight="1" x14ac:dyDescent="0.25">
      <c r="B78" s="168"/>
      <c r="C78" s="219"/>
      <c r="D78" s="170"/>
      <c r="E78" s="171"/>
      <c r="F78" s="104"/>
      <c r="G78" s="172"/>
      <c r="H78" s="174"/>
      <c r="I78" s="139"/>
      <c r="K78" s="245" t="s">
        <v>192</v>
      </c>
    </row>
    <row r="79" spans="2:12" ht="28.5" customHeight="1" x14ac:dyDescent="0.25">
      <c r="B79" s="168"/>
      <c r="C79" s="219"/>
      <c r="D79" s="170"/>
      <c r="E79" s="171"/>
      <c r="F79" s="104"/>
      <c r="G79" s="172"/>
      <c r="H79" s="174"/>
      <c r="I79" s="139"/>
      <c r="K79" s="245" t="s">
        <v>186</v>
      </c>
    </row>
    <row r="80" spans="2:12" ht="28.5" customHeight="1" x14ac:dyDescent="0.25">
      <c r="B80" s="168"/>
      <c r="C80" s="219"/>
      <c r="D80" s="107"/>
      <c r="E80" s="107"/>
      <c r="F80" s="104"/>
      <c r="G80" s="107"/>
      <c r="H80" s="118"/>
      <c r="I80" s="139"/>
      <c r="K80" s="245" t="s">
        <v>187</v>
      </c>
    </row>
    <row r="81" spans="2:11" ht="28.5" customHeight="1" x14ac:dyDescent="0.25">
      <c r="B81" s="168"/>
      <c r="C81" s="219"/>
      <c r="D81" s="107"/>
      <c r="E81" s="107"/>
      <c r="F81" s="104"/>
      <c r="G81" s="107"/>
      <c r="H81" s="118"/>
      <c r="I81" s="139"/>
      <c r="K81" s="245" t="s">
        <v>188</v>
      </c>
    </row>
    <row r="82" spans="2:11" ht="28.5" customHeight="1" x14ac:dyDescent="0.25">
      <c r="B82" s="168"/>
      <c r="C82" s="219"/>
      <c r="D82" s="107"/>
      <c r="E82" s="107"/>
      <c r="F82" s="104"/>
      <c r="G82" s="107"/>
      <c r="H82" s="118"/>
      <c r="I82" s="139"/>
      <c r="K82" s="245" t="s">
        <v>189</v>
      </c>
    </row>
    <row r="83" spans="2:11" ht="28.5" customHeight="1" x14ac:dyDescent="0.25">
      <c r="B83" s="168"/>
      <c r="C83" s="219"/>
      <c r="D83" s="107"/>
      <c r="E83" s="107"/>
      <c r="F83" s="104"/>
      <c r="G83" s="107"/>
      <c r="H83" s="118"/>
      <c r="I83" s="139"/>
      <c r="K83" s="245" t="s">
        <v>190</v>
      </c>
    </row>
    <row r="84" spans="2:11" s="14" customFormat="1" ht="28.5" customHeight="1" thickBot="1" x14ac:dyDescent="0.3">
      <c r="B84" s="168"/>
      <c r="C84" s="220"/>
      <c r="D84" s="109"/>
      <c r="E84" s="109"/>
      <c r="F84" s="105"/>
      <c r="G84" s="109"/>
      <c r="H84" s="119"/>
      <c r="I84" s="140"/>
      <c r="K84" s="245" t="s">
        <v>191</v>
      </c>
    </row>
    <row r="85" spans="2:11" ht="10.5" customHeight="1" thickBot="1" x14ac:dyDescent="0.3">
      <c r="B85" s="52"/>
      <c r="C85" s="52"/>
      <c r="D85" s="125"/>
      <c r="E85" s="125"/>
      <c r="F85" s="126"/>
      <c r="G85" s="125"/>
      <c r="H85" s="127"/>
      <c r="I85" s="51"/>
    </row>
    <row r="86" spans="2:11" ht="45" customHeight="1" thickBot="1" x14ac:dyDescent="0.3">
      <c r="B86" s="117" t="s">
        <v>127</v>
      </c>
      <c r="C86" s="221"/>
      <c r="D86" s="108">
        <f>SUM(D77:D84)</f>
        <v>0</v>
      </c>
      <c r="E86" s="108">
        <f>SUM(E77:E84)</f>
        <v>0</v>
      </c>
      <c r="F86" s="106"/>
      <c r="G86" s="106"/>
      <c r="H86" s="106"/>
      <c r="I86" s="106"/>
      <c r="J86" s="14"/>
    </row>
    <row r="87" spans="2:11" ht="53.25" customHeight="1" thickBot="1" x14ac:dyDescent="0.3"/>
    <row r="88" spans="2:11" ht="66.75" customHeight="1" thickBot="1" x14ac:dyDescent="0.3">
      <c r="B88" s="282" t="s">
        <v>160</v>
      </c>
      <c r="C88" s="283"/>
      <c r="D88" s="283"/>
      <c r="E88" s="283"/>
      <c r="F88" s="283"/>
      <c r="G88" s="283"/>
      <c r="H88" s="283"/>
      <c r="I88" s="284"/>
    </row>
    <row r="89" spans="2:11" s="24" customFormat="1" ht="69" customHeight="1" thickBot="1" x14ac:dyDescent="0.3">
      <c r="B89" s="270" t="s">
        <v>102</v>
      </c>
      <c r="C89" s="271"/>
      <c r="D89" s="116">
        <f>$F$35-G101</f>
        <v>0</v>
      </c>
      <c r="E89" s="278" t="s">
        <v>95</v>
      </c>
      <c r="F89" s="271"/>
      <c r="G89" s="120">
        <f>$G$35-H101</f>
        <v>0</v>
      </c>
      <c r="H89" s="159" t="s">
        <v>47</v>
      </c>
      <c r="I89" s="114" t="e">
        <f>H101/$G$35</f>
        <v>#DIV/0!</v>
      </c>
    </row>
    <row r="90" spans="2:11" x14ac:dyDescent="0.25">
      <c r="B90" s="266" t="s">
        <v>43</v>
      </c>
      <c r="C90" s="241"/>
      <c r="D90" s="268" t="s">
        <v>163</v>
      </c>
      <c r="E90" s="269"/>
      <c r="F90" s="264" t="s">
        <v>64</v>
      </c>
      <c r="G90" s="259" t="s">
        <v>63</v>
      </c>
      <c r="H90" s="259" t="s">
        <v>65</v>
      </c>
      <c r="I90" s="262" t="s">
        <v>128</v>
      </c>
    </row>
    <row r="91" spans="2:11" ht="73.5" customHeight="1" thickBot="1" x14ac:dyDescent="0.3">
      <c r="B91" s="267"/>
      <c r="C91" s="218"/>
      <c r="D91" s="160" t="s">
        <v>183</v>
      </c>
      <c r="E91" s="160" t="s">
        <v>184</v>
      </c>
      <c r="F91" s="265"/>
      <c r="G91" s="260"/>
      <c r="H91" s="260"/>
      <c r="I91" s="263"/>
    </row>
    <row r="92" spans="2:11" ht="28.5" customHeight="1" x14ac:dyDescent="0.25">
      <c r="B92" s="168"/>
      <c r="C92" s="219"/>
      <c r="D92" s="169"/>
      <c r="E92" s="103"/>
      <c r="F92" s="103"/>
      <c r="G92" s="172"/>
      <c r="H92" s="173"/>
      <c r="I92" s="138"/>
    </row>
    <row r="93" spans="2:11" ht="28.5" customHeight="1" x14ac:dyDescent="0.25">
      <c r="B93" s="168"/>
      <c r="C93" s="219"/>
      <c r="D93" s="170"/>
      <c r="E93" s="171"/>
      <c r="F93" s="104"/>
      <c r="G93" s="172"/>
      <c r="H93" s="174"/>
      <c r="I93" s="139"/>
    </row>
    <row r="94" spans="2:11" ht="28.5" customHeight="1" x14ac:dyDescent="0.25">
      <c r="B94" s="168"/>
      <c r="C94" s="219"/>
      <c r="D94" s="170"/>
      <c r="E94" s="171"/>
      <c r="F94" s="104"/>
      <c r="G94" s="172"/>
      <c r="H94" s="174"/>
      <c r="I94" s="139"/>
    </row>
    <row r="95" spans="2:11" ht="28.5" customHeight="1" x14ac:dyDescent="0.25">
      <c r="B95" s="168"/>
      <c r="C95" s="219"/>
      <c r="D95" s="170"/>
      <c r="E95" s="171"/>
      <c r="F95" s="104"/>
      <c r="G95" s="172"/>
      <c r="H95" s="174"/>
      <c r="I95" s="139"/>
    </row>
    <row r="96" spans="2:11" ht="28.5" customHeight="1" x14ac:dyDescent="0.25">
      <c r="B96" s="168"/>
      <c r="C96" s="219"/>
      <c r="D96" s="107"/>
      <c r="E96" s="171"/>
      <c r="F96" s="104"/>
      <c r="G96" s="107"/>
      <c r="H96" s="118"/>
      <c r="I96" s="139"/>
    </row>
    <row r="97" spans="2:10" ht="28.5" customHeight="1" x14ac:dyDescent="0.25">
      <c r="B97" s="168"/>
      <c r="C97" s="219"/>
      <c r="D97" s="107"/>
      <c r="E97" s="171"/>
      <c r="F97" s="104"/>
      <c r="G97" s="107"/>
      <c r="H97" s="118"/>
      <c r="I97" s="139"/>
    </row>
    <row r="98" spans="2:10" ht="28.5" customHeight="1" x14ac:dyDescent="0.25">
      <c r="B98" s="168"/>
      <c r="C98" s="219"/>
      <c r="D98" s="107"/>
      <c r="E98" s="107"/>
      <c r="F98" s="104"/>
      <c r="G98" s="107"/>
      <c r="H98" s="118"/>
      <c r="I98" s="139"/>
    </row>
    <row r="99" spans="2:10" s="14" customFormat="1" ht="28.5" customHeight="1" thickBot="1" x14ac:dyDescent="0.3">
      <c r="B99" s="242"/>
      <c r="C99" s="243"/>
      <c r="D99" s="109"/>
      <c r="E99" s="109"/>
      <c r="F99" s="105"/>
      <c r="G99" s="109"/>
      <c r="H99" s="119"/>
      <c r="I99" s="140"/>
    </row>
    <row r="100" spans="2:10" ht="10.5" customHeight="1" thickBot="1" x14ac:dyDescent="0.3">
      <c r="B100" s="168"/>
      <c r="C100" s="220"/>
      <c r="D100" s="125"/>
      <c r="E100" s="125"/>
      <c r="F100" s="126"/>
      <c r="G100" s="125"/>
      <c r="H100" s="127"/>
      <c r="I100" s="51"/>
    </row>
    <row r="101" spans="2:10" ht="49.5" customHeight="1" thickBot="1" x14ac:dyDescent="0.3">
      <c r="B101" s="117" t="s">
        <v>158</v>
      </c>
      <c r="C101" s="221"/>
      <c r="D101" s="108">
        <f>SUM(D91:D99)</f>
        <v>0</v>
      </c>
      <c r="E101" s="108">
        <f>SUM(E91:E99)</f>
        <v>0</v>
      </c>
      <c r="F101" s="106"/>
      <c r="G101" s="106"/>
      <c r="H101" s="106"/>
      <c r="I101" s="106"/>
      <c r="J101" s="14"/>
    </row>
    <row r="102" spans="2:10" ht="63.75" customHeight="1" thickBot="1" x14ac:dyDescent="0.3"/>
    <row r="103" spans="2:10" ht="66.75" customHeight="1" thickBot="1" x14ac:dyDescent="0.3">
      <c r="B103" s="285" t="s">
        <v>159</v>
      </c>
      <c r="C103" s="286"/>
      <c r="D103" s="286"/>
      <c r="E103" s="286"/>
      <c r="F103" s="286"/>
      <c r="G103" s="286"/>
      <c r="H103" s="286"/>
      <c r="I103" s="287"/>
    </row>
    <row r="104" spans="2:10" s="24" customFormat="1" ht="69" customHeight="1" thickBot="1" x14ac:dyDescent="0.3">
      <c r="B104" s="270" t="s">
        <v>102</v>
      </c>
      <c r="C104" s="271"/>
      <c r="D104" s="116">
        <f>$F$35-G116</f>
        <v>0</v>
      </c>
      <c r="E104" s="278" t="s">
        <v>95</v>
      </c>
      <c r="F104" s="271"/>
      <c r="G104" s="120">
        <f>$G$35-H116</f>
        <v>0</v>
      </c>
      <c r="H104" s="159" t="s">
        <v>47</v>
      </c>
      <c r="I104" s="114" t="e">
        <f>H116/$G$35</f>
        <v>#DIV/0!</v>
      </c>
    </row>
    <row r="105" spans="2:10" ht="27" customHeight="1" x14ac:dyDescent="0.25">
      <c r="B105" s="266" t="s">
        <v>43</v>
      </c>
      <c r="C105" s="241"/>
      <c r="D105" s="268" t="s">
        <v>163</v>
      </c>
      <c r="E105" s="269"/>
      <c r="F105" s="264" t="s">
        <v>64</v>
      </c>
      <c r="G105" s="259" t="s">
        <v>63</v>
      </c>
      <c r="H105" s="259" t="s">
        <v>65</v>
      </c>
      <c r="I105" s="262" t="s">
        <v>128</v>
      </c>
    </row>
    <row r="106" spans="2:10" ht="66.75" customHeight="1" thickBot="1" x14ac:dyDescent="0.3">
      <c r="B106" s="267"/>
      <c r="C106" s="218"/>
      <c r="D106" s="160" t="s">
        <v>183</v>
      </c>
      <c r="E106" s="160" t="s">
        <v>184</v>
      </c>
      <c r="F106" s="265"/>
      <c r="G106" s="260"/>
      <c r="H106" s="260"/>
      <c r="I106" s="263"/>
    </row>
    <row r="107" spans="2:10" ht="28.5" customHeight="1" x14ac:dyDescent="0.25">
      <c r="B107" s="168"/>
      <c r="C107" s="219"/>
      <c r="D107" s="169"/>
      <c r="E107" s="103"/>
      <c r="F107" s="103"/>
      <c r="G107" s="172"/>
      <c r="H107" s="173"/>
      <c r="I107" s="138"/>
    </row>
    <row r="108" spans="2:10" ht="28.5" customHeight="1" x14ac:dyDescent="0.25">
      <c r="B108" s="168"/>
      <c r="C108" s="219"/>
      <c r="D108" s="170"/>
      <c r="E108" s="171"/>
      <c r="F108" s="104"/>
      <c r="G108" s="172"/>
      <c r="H108" s="174"/>
      <c r="I108" s="139"/>
    </row>
    <row r="109" spans="2:10" ht="28.5" customHeight="1" x14ac:dyDescent="0.25">
      <c r="B109" s="168"/>
      <c r="C109" s="219"/>
      <c r="D109" s="170"/>
      <c r="E109" s="171"/>
      <c r="F109" s="104"/>
      <c r="G109" s="172"/>
      <c r="H109" s="174"/>
      <c r="I109" s="139"/>
    </row>
    <row r="110" spans="2:10" ht="28.5" customHeight="1" x14ac:dyDescent="0.25">
      <c r="B110" s="168"/>
      <c r="C110" s="219"/>
      <c r="D110" s="107"/>
      <c r="E110" s="171"/>
      <c r="F110" s="104"/>
      <c r="G110" s="107"/>
      <c r="H110" s="118"/>
      <c r="I110" s="139"/>
    </row>
    <row r="111" spans="2:10" ht="28.5" customHeight="1" x14ac:dyDescent="0.25">
      <c r="B111" s="168"/>
      <c r="C111" s="219"/>
      <c r="D111" s="107"/>
      <c r="E111" s="171"/>
      <c r="F111" s="104"/>
      <c r="G111" s="107"/>
      <c r="H111" s="118"/>
      <c r="I111" s="139"/>
    </row>
    <row r="112" spans="2:10" ht="28.5" customHeight="1" x14ac:dyDescent="0.25">
      <c r="B112" s="168"/>
      <c r="C112" s="219"/>
      <c r="D112" s="109"/>
      <c r="E112" s="109"/>
      <c r="F112" s="109"/>
      <c r="G112" s="109"/>
      <c r="H112" s="119"/>
      <c r="I112" s="139"/>
    </row>
    <row r="113" spans="2:10" ht="28.5" customHeight="1" x14ac:dyDescent="0.25">
      <c r="B113" s="168"/>
      <c r="C113" s="219"/>
      <c r="D113" s="109"/>
      <c r="E113" s="109"/>
      <c r="F113" s="109"/>
      <c r="G113" s="109"/>
      <c r="H113" s="119"/>
      <c r="I113" s="139"/>
    </row>
    <row r="114" spans="2:10" s="14" customFormat="1" ht="28.5" customHeight="1" thickBot="1" x14ac:dyDescent="0.3">
      <c r="B114" s="242"/>
      <c r="C114" s="243"/>
      <c r="D114" s="109"/>
      <c r="E114" s="109"/>
      <c r="F114" s="109"/>
      <c r="G114" s="109"/>
      <c r="H114" s="119"/>
      <c r="I114" s="17"/>
    </row>
    <row r="115" spans="2:10" ht="10.5" customHeight="1" thickBot="1" x14ac:dyDescent="0.3">
      <c r="B115" s="52"/>
      <c r="C115" s="52"/>
      <c r="D115" s="125"/>
      <c r="E115" s="125"/>
      <c r="F115" s="126"/>
      <c r="G115" s="125"/>
      <c r="H115" s="127"/>
      <c r="I115" s="51"/>
    </row>
    <row r="116" spans="2:10" ht="50.25" customHeight="1" thickBot="1" x14ac:dyDescent="0.3">
      <c r="B116" s="117" t="s">
        <v>157</v>
      </c>
      <c r="C116" s="221"/>
      <c r="D116" s="108">
        <f>SUM(D107:D114)</f>
        <v>0</v>
      </c>
      <c r="E116" s="108">
        <f>SUM(E107:E114)</f>
        <v>0</v>
      </c>
      <c r="F116" s="106"/>
      <c r="G116" s="106"/>
      <c r="H116" s="106"/>
      <c r="I116" s="106"/>
      <c r="J116" s="14"/>
    </row>
    <row r="117" spans="2:10" ht="28.5" customHeight="1" x14ac:dyDescent="0.25"/>
    <row r="118" spans="2:10" ht="28.5" customHeight="1" x14ac:dyDescent="0.25">
      <c r="B118" s="176" t="s">
        <v>180</v>
      </c>
      <c r="C118" s="177"/>
      <c r="D118" s="177"/>
      <c r="E118" s="177"/>
      <c r="F118" s="177"/>
      <c r="G118" s="177"/>
      <c r="H118" s="177"/>
      <c r="I118" s="178"/>
    </row>
    <row r="119" spans="2:10" ht="28.5" customHeight="1" x14ac:dyDescent="0.25">
      <c r="B119" s="179"/>
      <c r="C119" s="14"/>
      <c r="D119" s="14"/>
      <c r="E119" s="14"/>
      <c r="F119" s="14"/>
      <c r="G119" s="14"/>
      <c r="H119" s="14"/>
      <c r="I119" s="180"/>
    </row>
    <row r="120" spans="2:10" ht="28.5" customHeight="1" x14ac:dyDescent="0.25">
      <c r="B120" s="181"/>
      <c r="C120" s="182"/>
      <c r="D120" s="182"/>
      <c r="E120" s="182"/>
      <c r="F120" s="182"/>
      <c r="G120" s="182"/>
      <c r="H120" s="182"/>
      <c r="I120" s="183"/>
    </row>
    <row r="121" spans="2:10" ht="28.5" customHeight="1" x14ac:dyDescent="0.25">
      <c r="B121" s="81" t="s">
        <v>43</v>
      </c>
      <c r="C121" s="81"/>
      <c r="D121"/>
      <c r="E121"/>
      <c r="F121"/>
      <c r="G121"/>
    </row>
    <row r="122" spans="2:10" ht="18" customHeight="1" x14ac:dyDescent="0.25">
      <c r="B122" s="247" t="s">
        <v>153</v>
      </c>
      <c r="C122" s="247"/>
      <c r="D122" s="247"/>
      <c r="E122" s="247"/>
      <c r="F122" s="247"/>
      <c r="G122" s="247"/>
      <c r="H122" s="247"/>
      <c r="I122" s="247"/>
    </row>
    <row r="123" spans="2:10" ht="21.75" customHeight="1" x14ac:dyDescent="0.25">
      <c r="B123" s="261" t="s">
        <v>154</v>
      </c>
      <c r="C123" s="261"/>
      <c r="D123" s="261"/>
      <c r="E123" s="261"/>
      <c r="F123" s="261"/>
      <c r="G123" s="261"/>
      <c r="H123" s="261"/>
      <c r="I123" s="261"/>
    </row>
    <row r="124" spans="2:10" ht="18.75" customHeight="1" x14ac:dyDescent="0.25">
      <c r="B124" s="248" t="s">
        <v>141</v>
      </c>
      <c r="C124" s="248"/>
      <c r="D124" s="248"/>
      <c r="E124" s="248"/>
      <c r="F124" s="248"/>
      <c r="G124" s="248"/>
      <c r="H124" s="248"/>
      <c r="I124" s="248"/>
    </row>
    <row r="125" spans="2:10" ht="18.75" customHeight="1" x14ac:dyDescent="0.25">
      <c r="B125" s="156"/>
      <c r="C125" s="209"/>
      <c r="D125" s="156"/>
      <c r="E125" s="156"/>
      <c r="F125" s="156"/>
      <c r="G125" s="156"/>
      <c r="H125" s="156"/>
      <c r="I125" s="156"/>
    </row>
    <row r="126" spans="2:10" s="15" customFormat="1" ht="78" customHeight="1" x14ac:dyDescent="0.25">
      <c r="B126" s="277" t="s">
        <v>162</v>
      </c>
      <c r="C126" s="277"/>
      <c r="D126" s="277"/>
      <c r="E126" s="277"/>
      <c r="F126" s="277"/>
      <c r="G126" s="277"/>
      <c r="H126" s="277"/>
      <c r="I126" s="277"/>
    </row>
    <row r="127" spans="2:10" s="15" customFormat="1" ht="28.5" customHeight="1" x14ac:dyDescent="0.25">
      <c r="B127" s="294"/>
      <c r="C127" s="294"/>
      <c r="D127" s="294"/>
      <c r="E127" s="294"/>
      <c r="F127" s="294"/>
      <c r="G127" s="294"/>
      <c r="H127" s="294"/>
    </row>
  </sheetData>
  <sheetProtection selectLockedCells="1"/>
  <protectedRanges>
    <protectedRange algorithmName="SHA-512" hashValue="n1seG+CM8zDeDPJe63Z+Mcjyxz15+j9lcELY0Uo4xnkxHi740ymP1y6TFTBX7N8fosKA5Uo4bvgxrSVgIJqV0A==" saltValue="Gug0GjNIAkwNBEQpD5i00g==" spinCount="100000" sqref="A7:XFD19 D25:G34 D41:G47 D53:H58 B77:I84 B92:I100 B118:I120 B107:I114" name="Données"/>
    <protectedRange algorithmName="SHA-512" hashValue="n1seG+CM8zDeDPJe63Z+Mcjyxz15+j9lcELY0Uo4xnkxHi740ymP1y6TFTBX7N8fosKA5Uo4bvgxrSVgIJqV0A==" saltValue="Gug0GjNIAkwNBEQpD5i00g==" spinCount="100000" sqref="F86:I86 F101:I101 F116:I116" name="Données_1"/>
  </protectedRanges>
  <dataConsolidate/>
  <customSheetViews>
    <customSheetView guid="{1073D2B4-B6D2-428A-A7BB-9A284225C83C}" scale="55" showPageBreaks="1" fitToPage="1" printArea="1" view="pageBreakPreview">
      <selection activeCell="F11" sqref="F11:H11"/>
      <rowBreaks count="1" manualBreakCount="1">
        <brk id="70" max="7" man="1"/>
      </rowBreaks>
      <pageMargins left="0.43307086614173229" right="0.43307086614173229" top="0.74803149606299213" bottom="0.74803149606299213" header="0.31496062992125984" footer="0.31496062992125984"/>
      <pageSetup paperSize="9" scale="31" fitToHeight="0" orientation="portrait" r:id="rId1"/>
    </customSheetView>
  </customSheetViews>
  <mergeCells count="75">
    <mergeCell ref="B14:D14"/>
    <mergeCell ref="D12:E12"/>
    <mergeCell ref="D75:E75"/>
    <mergeCell ref="B5:G5"/>
    <mergeCell ref="F7:F8"/>
    <mergeCell ref="D10:E10"/>
    <mergeCell ref="D9:E9"/>
    <mergeCell ref="F16:H16"/>
    <mergeCell ref="D45:E45"/>
    <mergeCell ref="B64:D64"/>
    <mergeCell ref="B65:D65"/>
    <mergeCell ref="F23:F24"/>
    <mergeCell ref="G23:G24"/>
    <mergeCell ref="D41:E41"/>
    <mergeCell ref="D42:E42"/>
    <mergeCell ref="G39:G40"/>
    <mergeCell ref="B2:H4"/>
    <mergeCell ref="F10:F11"/>
    <mergeCell ref="D11:E11"/>
    <mergeCell ref="D7:E7"/>
    <mergeCell ref="D8:E8"/>
    <mergeCell ref="B127:H127"/>
    <mergeCell ref="D24:E24"/>
    <mergeCell ref="D53:E53"/>
    <mergeCell ref="D54:E54"/>
    <mergeCell ref="D55:E55"/>
    <mergeCell ref="D57:E57"/>
    <mergeCell ref="D58:E58"/>
    <mergeCell ref="D43:E43"/>
    <mergeCell ref="D44:E44"/>
    <mergeCell ref="D46:E46"/>
    <mergeCell ref="D47:E47"/>
    <mergeCell ref="D56:E56"/>
    <mergeCell ref="D51:E51"/>
    <mergeCell ref="G51:G52"/>
    <mergeCell ref="D52:E52"/>
    <mergeCell ref="E74:F74"/>
    <mergeCell ref="D39:E39"/>
    <mergeCell ref="F39:F40"/>
    <mergeCell ref="D40:E40"/>
    <mergeCell ref="B126:I126"/>
    <mergeCell ref="F51:F52"/>
    <mergeCell ref="E89:F89"/>
    <mergeCell ref="E104:F104"/>
    <mergeCell ref="B73:I73"/>
    <mergeCell ref="B88:I88"/>
    <mergeCell ref="B103:I103"/>
    <mergeCell ref="B67:D67"/>
    <mergeCell ref="B68:D68"/>
    <mergeCell ref="H51:H52"/>
    <mergeCell ref="B70:I70"/>
    <mergeCell ref="B62:E62"/>
    <mergeCell ref="B75:B76"/>
    <mergeCell ref="G105:G106"/>
    <mergeCell ref="B74:C74"/>
    <mergeCell ref="B89:C89"/>
    <mergeCell ref="B104:C104"/>
    <mergeCell ref="B90:B91"/>
    <mergeCell ref="D90:E90"/>
    <mergeCell ref="H105:H106"/>
    <mergeCell ref="B122:I122"/>
    <mergeCell ref="B124:I124"/>
    <mergeCell ref="B123:I123"/>
    <mergeCell ref="I75:I76"/>
    <mergeCell ref="H75:H76"/>
    <mergeCell ref="G75:G76"/>
    <mergeCell ref="F75:F76"/>
    <mergeCell ref="I105:I106"/>
    <mergeCell ref="I90:I91"/>
    <mergeCell ref="H90:H91"/>
    <mergeCell ref="G90:G91"/>
    <mergeCell ref="F90:F91"/>
    <mergeCell ref="B105:B106"/>
    <mergeCell ref="D105:E105"/>
    <mergeCell ref="F105:F106"/>
  </mergeCells>
  <conditionalFormatting sqref="E64:F64">
    <cfRule type="cellIs" dxfId="29" priority="25" operator="equal">
      <formula>"F"</formula>
    </cfRule>
    <cfRule type="cellIs" dxfId="28" priority="26" operator="equal">
      <formula>"G"</formula>
    </cfRule>
    <cfRule type="cellIs" dxfId="27" priority="27" operator="equal">
      <formula>"D"</formula>
    </cfRule>
    <cfRule type="cellIs" dxfId="26" priority="28" operator="equal">
      <formula>"C"</formula>
    </cfRule>
    <cfRule type="cellIs" dxfId="25" priority="29" operator="equal">
      <formula>"B"</formula>
    </cfRule>
    <cfRule type="cellIs" dxfId="24" priority="30" operator="equal">
      <formula>"A"</formula>
    </cfRule>
  </conditionalFormatting>
  <conditionalFormatting sqref="E67:F67">
    <cfRule type="cellIs" dxfId="23" priority="18" operator="equal">
      <formula>"G"</formula>
    </cfRule>
    <cfRule type="cellIs" dxfId="22" priority="19" operator="equal">
      <formula>"E"</formula>
    </cfRule>
    <cfRule type="cellIs" dxfId="21" priority="20" operator="equal">
      <formula>"F"</formula>
    </cfRule>
    <cfRule type="cellIs" dxfId="20" priority="21" operator="equal">
      <formula>"D"</formula>
    </cfRule>
    <cfRule type="cellIs" dxfId="19" priority="22" operator="equal">
      <formula>"C"</formula>
    </cfRule>
    <cfRule type="cellIs" dxfId="18" priority="23" operator="equal">
      <formula>"B"</formula>
    </cfRule>
    <cfRule type="cellIs" dxfId="17" priority="24" operator="equal">
      <formula>"A"</formula>
    </cfRule>
  </conditionalFormatting>
  <conditionalFormatting sqref="E64:F64 E67:F67">
    <cfRule type="cellIs" dxfId="16" priority="16" operator="equal">
      <formula>"I"</formula>
    </cfRule>
    <cfRule type="cellIs" dxfId="15" priority="17" operator="equal">
      <formula>"H"</formula>
    </cfRule>
  </conditionalFormatting>
  <conditionalFormatting sqref="G64:H64">
    <cfRule type="cellIs" dxfId="14" priority="10" operator="equal">
      <formula>"F"</formula>
    </cfRule>
    <cfRule type="cellIs" dxfId="13" priority="11" operator="equal">
      <formula>"G"</formula>
    </cfRule>
    <cfRule type="cellIs" dxfId="12" priority="12" operator="equal">
      <formula>"D"</formula>
    </cfRule>
    <cfRule type="cellIs" dxfId="11" priority="13" operator="equal">
      <formula>"C"</formula>
    </cfRule>
    <cfRule type="cellIs" dxfId="10" priority="14" operator="equal">
      <formula>"B"</formula>
    </cfRule>
    <cfRule type="cellIs" dxfId="9" priority="15" operator="equal">
      <formula>"A"</formula>
    </cfRule>
  </conditionalFormatting>
  <conditionalFormatting sqref="G67:H67">
    <cfRule type="cellIs" dxfId="8" priority="3" operator="equal">
      <formula>"G"</formula>
    </cfRule>
    <cfRule type="cellIs" dxfId="7" priority="4" operator="equal">
      <formula>"E"</formula>
    </cfRule>
    <cfRule type="cellIs" dxfId="6" priority="5" operator="equal">
      <formula>"F"</formula>
    </cfRule>
    <cfRule type="cellIs" dxfId="5" priority="6" operator="equal">
      <formula>"D"</formula>
    </cfRule>
    <cfRule type="cellIs" dxfId="4" priority="7" operator="equal">
      <formula>"C"</formula>
    </cfRule>
    <cfRule type="cellIs" dxfId="3" priority="8" operator="equal">
      <formula>"B"</formula>
    </cfRule>
    <cfRule type="cellIs" dxfId="2" priority="9" operator="equal">
      <formula>"A"</formula>
    </cfRule>
  </conditionalFormatting>
  <conditionalFormatting sqref="G64:H64 G67:H67">
    <cfRule type="cellIs" dxfId="1" priority="1" operator="equal">
      <formula>"I"</formula>
    </cfRule>
    <cfRule type="cellIs" dxfId="0" priority="2" operator="equal">
      <formula>"H"</formula>
    </cfRule>
  </conditionalFormatting>
  <dataValidations xWindow="434" yWindow="393" count="6">
    <dataValidation type="list" allowBlank="1" showInputMessage="1" showErrorMessage="1" sqref="E31:E34">
      <formula1>ventil</formula1>
    </dataValidation>
    <dataValidation type="list" allowBlank="1" showInputMessage="1" showErrorMessage="1" sqref="E28">
      <formula1>clima</formula1>
    </dataValidation>
    <dataValidation type="list" allowBlank="1" showInputMessage="1" showErrorMessage="1" sqref="D55:D58 E57:E58 E55">
      <formula1>pacna</formula1>
    </dataValidation>
    <dataValidation type="list" allowBlank="1" showInputMessage="1" showErrorMessage="1" sqref="D54:E54">
      <formula1>the</formula1>
    </dataValidation>
    <dataValidation type="list" allowBlank="1" showInputMessage="1" showErrorMessage="1" sqref="D25:D32">
      <formula1>Modeenergies</formula1>
    </dataValidation>
    <dataValidation type="list" allowBlank="1" showInputMessage="1" showErrorMessage="1" sqref="D53:E53">
      <formula1>photo</formula1>
    </dataValidation>
  </dataValidations>
  <pageMargins left="0.43307086614173229" right="0.43307086614173229" top="0.74803149606299213" bottom="0.74803149606299213" header="0.31496062992125984" footer="0.31496062992125984"/>
  <pageSetup paperSize="9" scale="28" fitToWidth="0" fitToHeight="0" orientation="portrait" r:id="rId2"/>
  <rowBreaks count="1" manualBreakCount="1">
    <brk id="60" max="7" man="1"/>
  </rowBreaks>
  <drawing r:id="rId3"/>
  <extLst>
    <ext xmlns:x14="http://schemas.microsoft.com/office/spreadsheetml/2009/9/main" uri="{CCE6A557-97BC-4b89-ADB6-D9C93CAAB3DF}">
      <x14:dataValidations xmlns:xm="http://schemas.microsoft.com/office/excel/2006/main" xWindow="434" yWindow="393" count="12">
        <x14:dataValidation type="list" allowBlank="1" showInputMessage="1" showErrorMessage="1">
          <x14:formula1>
            <xm:f>Données!$H$59:$H$66</xm:f>
          </x14:formula1>
          <xm:sqref>E29:E30 E25:E27</xm:sqref>
        </x14:dataValidation>
        <x14:dataValidation type="list" allowBlank="1" showInputMessage="1" showErrorMessage="1">
          <x14:formula1>
            <xm:f>Feuil2!$D$6:$D$8</xm:f>
          </x14:formula1>
          <xm:sqref>D48:D50 D59:D61</xm:sqref>
        </x14:dataValidation>
        <x14:dataValidation type="list" allowBlank="1" showInputMessage="1" showErrorMessage="1">
          <x14:formula1>
            <xm:f>Données!$I$77:$I$81</xm:f>
          </x14:formula1>
          <xm:sqref>O15</xm:sqref>
        </x14:dataValidation>
        <x14:dataValidation type="list" allowBlank="1" showInputMessage="1" showErrorMessage="1">
          <x14:formula1>
            <xm:f>Données!$H$72:$H$84</xm:f>
          </x14:formula1>
          <xm:sqref>B77:B84 B107:B114 B92:B100 C100</xm:sqref>
        </x14:dataValidation>
        <x14:dataValidation type="list" allowBlank="1" showInputMessage="1" showErrorMessage="1" promptTitle="Performance" prompt="Excellente_x000a_Bonne_x000a_Modéré_x000a_Insatisfaisante">
          <x14:formula1>
            <xm:f>Données!A37:A41</xm:f>
          </x14:formula1>
          <xm:sqref>D41:E41</xm:sqref>
        </x14:dataValidation>
        <x14:dataValidation type="list" allowBlank="1" showInputMessage="1" showErrorMessage="1" promptTitle="Performance" prompt="Excellente_x000a_Bonne_x000a_Modéré_x000a_Insatisfaisante">
          <x14:formula1>
            <xm:f>Données!A37:A41</xm:f>
          </x14:formula1>
          <xm:sqref>D42:E42</xm:sqref>
        </x14:dataValidation>
        <x14:dataValidation type="list" allowBlank="1" showInputMessage="1" showErrorMessage="1" promptTitle="Performance" prompt="Excellente_x000a_Bonne_x000a_Modéré_x000a_Insatisfaisante">
          <x14:formula1>
            <xm:f>Données!A37:A41</xm:f>
          </x14:formula1>
          <xm:sqref>D43:E43</xm:sqref>
        </x14:dataValidation>
        <x14:dataValidation type="list" allowBlank="1" showInputMessage="1" showErrorMessage="1" promptTitle="Performance" prompt="Excellente_x000a_Bonne_x000a_Modéré_x000a_Insatisfaisante">
          <x14:formula1>
            <xm:f>Données!A37:A41</xm:f>
          </x14:formula1>
          <xm:sqref>D44:E44</xm:sqref>
        </x14:dataValidation>
        <x14:dataValidation type="list" allowBlank="1" showInputMessage="1" showErrorMessage="1" promptTitle="Performance" prompt="Excellente_x000a_Bonne_x000a_Modéré_x000a_Insatisfaisante">
          <x14:formula1>
            <xm:f>Données!A37:A41</xm:f>
          </x14:formula1>
          <xm:sqref>D45:E45</xm:sqref>
        </x14:dataValidation>
        <x14:dataValidation type="list" allowBlank="1" showInputMessage="1" showErrorMessage="1" promptTitle="Performance" prompt="Excellente_x000a_Bonne_x000a_Modéré_x000a_Insatisfaisante">
          <x14:formula1>
            <xm:f>Données!A37:A41</xm:f>
          </x14:formula1>
          <xm:sqref>D46:E46</xm:sqref>
        </x14:dataValidation>
        <x14:dataValidation type="list" allowBlank="1" showInputMessage="1" showErrorMessage="1" promptTitle="Performance" prompt="Excellente_x000a_Bonne_x000a_Modéré_x000a_Insatisfaisante">
          <x14:formula1>
            <xm:f>Données!A37:A41</xm:f>
          </x14:formula1>
          <xm:sqref>D47:E47</xm:sqref>
        </x14:dataValidation>
        <x14:dataValidation type="list" allowBlank="1" showInputMessage="1" showErrorMessage="1">
          <x14:formula1>
            <xm:f>Données!$H$60:$H$67</xm:f>
          </x14:formula1>
          <xm:sqref>C77:C84 C92:C99 C107:C114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G18"/>
  <sheetViews>
    <sheetView workbookViewId="0">
      <selection activeCell="B21" sqref="B21"/>
    </sheetView>
  </sheetViews>
  <sheetFormatPr baseColWidth="10" defaultColWidth="11.42578125" defaultRowHeight="23.25" x14ac:dyDescent="0.35"/>
  <cols>
    <col min="1" max="1" width="11.42578125" style="1"/>
    <col min="2" max="2" width="23" style="1" bestFit="1" customWidth="1"/>
    <col min="3" max="3" width="36.7109375" style="1" bestFit="1" customWidth="1"/>
    <col min="4" max="4" width="29.7109375" style="1" bestFit="1" customWidth="1"/>
    <col min="5" max="5" width="23" style="1" bestFit="1" customWidth="1"/>
    <col min="6" max="6" width="10" style="1" bestFit="1" customWidth="1"/>
    <col min="7" max="7" width="12.7109375" style="1" bestFit="1" customWidth="1"/>
    <col min="8" max="16384" width="11.42578125" style="1"/>
  </cols>
  <sheetData>
    <row r="1" spans="1:7" x14ac:dyDescent="0.35">
      <c r="A1" s="1" t="s">
        <v>25</v>
      </c>
    </row>
    <row r="2" spans="1:7" x14ac:dyDescent="0.35">
      <c r="B2" s="3" t="s">
        <v>13</v>
      </c>
      <c r="C2" s="3" t="s">
        <v>15</v>
      </c>
      <c r="D2" s="3" t="s">
        <v>0</v>
      </c>
      <c r="E2" s="3" t="s">
        <v>28</v>
      </c>
    </row>
    <row r="3" spans="1:7" x14ac:dyDescent="0.35">
      <c r="B3" s="3" t="s">
        <v>44</v>
      </c>
      <c r="C3" s="3" t="s">
        <v>44</v>
      </c>
      <c r="D3" s="3" t="s">
        <v>44</v>
      </c>
      <c r="E3" s="3" t="s">
        <v>44</v>
      </c>
    </row>
    <row r="4" spans="1:7" x14ac:dyDescent="0.35">
      <c r="B4" s="3" t="s">
        <v>11</v>
      </c>
      <c r="C4" s="3" t="s">
        <v>1</v>
      </c>
      <c r="D4" s="3" t="s">
        <v>23</v>
      </c>
      <c r="E4" s="3" t="s">
        <v>29</v>
      </c>
      <c r="G4" s="3"/>
    </row>
    <row r="5" spans="1:7" x14ac:dyDescent="0.35">
      <c r="B5" s="3" t="s">
        <v>12</v>
      </c>
      <c r="C5" s="3" t="s">
        <v>3</v>
      </c>
      <c r="D5" s="3" t="s">
        <v>24</v>
      </c>
      <c r="E5" s="3" t="s">
        <v>30</v>
      </c>
    </row>
    <row r="6" spans="1:7" x14ac:dyDescent="0.35">
      <c r="B6" s="3"/>
      <c r="C6" s="3" t="s">
        <v>16</v>
      </c>
      <c r="D6" s="3" t="s">
        <v>6</v>
      </c>
      <c r="E6" s="3" t="s">
        <v>31</v>
      </c>
    </row>
    <row r="7" spans="1:7" x14ac:dyDescent="0.35">
      <c r="B7" s="3"/>
      <c r="C7" s="3" t="s">
        <v>17</v>
      </c>
      <c r="D7" s="3" t="s">
        <v>2</v>
      </c>
      <c r="E7" s="3" t="s">
        <v>32</v>
      </c>
    </row>
    <row r="8" spans="1:7" x14ac:dyDescent="0.35">
      <c r="B8" s="3"/>
      <c r="C8" s="3" t="s">
        <v>18</v>
      </c>
      <c r="D8" s="3" t="s">
        <v>4</v>
      </c>
      <c r="E8" s="3" t="s">
        <v>33</v>
      </c>
    </row>
    <row r="10" spans="1:7" x14ac:dyDescent="0.35">
      <c r="C10" s="3" t="s">
        <v>44</v>
      </c>
    </row>
    <row r="11" spans="1:7" x14ac:dyDescent="0.35">
      <c r="C11" s="3" t="s">
        <v>16</v>
      </c>
      <c r="D11" s="3" t="s">
        <v>44</v>
      </c>
    </row>
    <row r="12" spans="1:7" x14ac:dyDescent="0.35">
      <c r="C12" s="3" t="s">
        <v>17</v>
      </c>
      <c r="D12" s="3" t="s">
        <v>6</v>
      </c>
    </row>
    <row r="13" spans="1:7" x14ac:dyDescent="0.35">
      <c r="C13" s="3" t="s">
        <v>18</v>
      </c>
      <c r="D13" s="3" t="s">
        <v>2</v>
      </c>
    </row>
    <row r="15" spans="1:7" x14ac:dyDescent="0.35">
      <c r="C15" s="3" t="str">
        <f>C3</f>
        <v>Non applicable</v>
      </c>
      <c r="D15" s="3" t="s">
        <v>44</v>
      </c>
    </row>
    <row r="16" spans="1:7" x14ac:dyDescent="0.35">
      <c r="C16" s="3" t="str">
        <f>C6</f>
        <v xml:space="preserve">Electricité </v>
      </c>
      <c r="D16" s="3" t="s">
        <v>6</v>
      </c>
    </row>
    <row r="17" spans="4:4" x14ac:dyDescent="0.35">
      <c r="D17" s="3" t="s">
        <v>2</v>
      </c>
    </row>
    <row r="18" spans="4:4" x14ac:dyDescent="0.35">
      <c r="D18" s="3" t="s">
        <v>4</v>
      </c>
    </row>
  </sheetData>
  <sheetProtection password="D211" sheet="1" objects="1" scenarios="1" selectLockedCells="1"/>
  <protectedRanges>
    <protectedRange password="D251" sqref="C3:E3 B2:B9 D11 D15 C10" name="Plage1"/>
  </protectedRanges>
  <customSheetViews>
    <customSheetView guid="{1073D2B4-B6D2-428A-A7BB-9A284225C83C}" state="hidden">
      <selection activeCell="B21" sqref="B21"/>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
  <sheetViews>
    <sheetView workbookViewId="0">
      <selection activeCell="C15" sqref="C15:D21"/>
    </sheetView>
  </sheetViews>
  <sheetFormatPr baseColWidth="10" defaultRowHeight="15" x14ac:dyDescent="0.25"/>
  <cols>
    <col min="3" max="3" width="12.85546875" bestFit="1" customWidth="1"/>
    <col min="4" max="4" width="13.140625" bestFit="1" customWidth="1"/>
  </cols>
  <sheetData/>
  <customSheetViews>
    <customSheetView guid="{1073D2B4-B6D2-428A-A7BB-9A284225C83C}" state="hidden">
      <selection activeCell="C15" sqref="C15:D2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18</vt:i4>
      </vt:variant>
    </vt:vector>
  </HeadingPairs>
  <TitlesOfParts>
    <vt:vector size="22" baseType="lpstr">
      <vt:lpstr>Données</vt:lpstr>
      <vt:lpstr>Version 3 - détaillé</vt:lpstr>
      <vt:lpstr>Feuil2</vt:lpstr>
      <vt:lpstr>Feuil3</vt:lpstr>
      <vt:lpstr>clim</vt:lpstr>
      <vt:lpstr>clima</vt:lpstr>
      <vt:lpstr>energie</vt:lpstr>
      <vt:lpstr>etiq</vt:lpstr>
      <vt:lpstr>etiquette</vt:lpstr>
      <vt:lpstr>Données!Impression_des_titres</vt:lpstr>
      <vt:lpstr>'Version 3 - détaillé'!Impression_des_titres</vt:lpstr>
      <vt:lpstr>Modeenergies</vt:lpstr>
      <vt:lpstr>PAC</vt:lpstr>
      <vt:lpstr>pacna</vt:lpstr>
      <vt:lpstr>photo</vt:lpstr>
      <vt:lpstr>th</vt:lpstr>
      <vt:lpstr>the</vt:lpstr>
      <vt:lpstr>thermique</vt:lpstr>
      <vt:lpstr>usage</vt:lpstr>
      <vt:lpstr>ventil</vt:lpstr>
      <vt:lpstr>Données!Zone_d_impression</vt:lpstr>
      <vt:lpstr>'Version 3 - détaillé'!Zone_d_impression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Béatrice BENETEAU</cp:lastModifiedBy>
  <cp:lastPrinted>2020-11-13T09:06:05Z</cp:lastPrinted>
  <dcterms:created xsi:type="dcterms:W3CDTF">2018-03-07T16:24:17Z</dcterms:created>
  <dcterms:modified xsi:type="dcterms:W3CDTF">2021-01-11T10:31:42Z</dcterms:modified>
</cp:coreProperties>
</file>